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 tabRatio="723" firstSheet="2" activeTab="2"/>
  </bookViews>
  <sheets>
    <sheet name="Транспорт воситаси" sheetId="9" state="hidden" r:id="rId1"/>
    <sheet name="2-илова" sheetId="11" state="hidden" r:id="rId2"/>
    <sheet name="5-илова" sheetId="7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'5-илова'!$A$5:$Q$101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'5-илова'!$5:$5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'5-илова'!$A$1:$M$65</definedName>
    <definedName name="_xlnm.Print_Area" localSheetId="3">'6-илова '!$A$1:$H$12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7" l="1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7" i="7"/>
  <c r="M54" i="7" l="1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<sst xmlns="http://schemas.openxmlformats.org/spreadsheetml/2006/main" count="460" uniqueCount="225">
  <si>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</si>
  <si>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</si>
  <si>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</si>
  <si>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</si>
  <si>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</si>
  <si>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</si>
  <si>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</si>
  <si>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</si>
  <si>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</si>
  <si>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</si>
  <si>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</si>
  <si>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</si>
  <si>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</si>
  <si>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</si>
  <si>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</si>
  <si>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</si>
  <si>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</si>
  <si>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</si>
  <si>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</si>
  <si>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</si>
  <si>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</si>
  <si>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</si>
  <si>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</si>
  <si>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</si>
  <si>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</si>
  <si>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</si>
  <si>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</si>
  <si>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</si>
  <si>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</si>
  <si>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</si>
  <si>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</si>
  <si>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</si>
  <si>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</si>
  <si>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</si>
  <si>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</si>
  <si>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</si>
  <si>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</si>
  <si>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</si>
  <si>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</si>
  <si>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</si>
  <si>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</si>
  <si>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</si>
  <si>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</si>
  <si>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</si>
  <si>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</si>
  <si>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</si>
  <si>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</si>
  <si>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</si>
  <si>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</si>
  <si>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</si>
  <si>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</si>
  <si>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</si>
  <si>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</si>
  <si>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</si>
  <si>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</si>
  <si>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</si>
  <si>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</si>
  <si>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</si>
  <si>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</si>
  <si>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</si>
  <si>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</si>
  <si>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</si>
  <si>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</si>
  <si>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</si>
  <si>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</si>
  <si>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</si>
  <si>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</si>
  <si>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</si>
  <si>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</si>
  <si>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</si>
  <si>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</si>
  <si>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</si>
  <si>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</si>
  <si>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</si>
  <si>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</si>
  <si>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</si>
  <si>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</si>
  <si>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</si>
  <si>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</si>
  <si>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</si>
  <si>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</si>
  <si>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</si>
  <si>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</si>
  <si>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</si>
  <si>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</si>
  <si>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</si>
  <si>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</si>
  <si>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</si>
  <si>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</si>
  <si>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</si>
  <si>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</si>
  <si>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</si>
  <si>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</si>
  <si>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</si>
  <si>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</si>
  <si>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</si>
  <si>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</si>
  <si>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</si>
  <si>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</si>
  <si>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</si>
  <si>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</si>
  <si>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</si>
  <si>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</si>
  <si>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</si>
  <si>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</si>
  <si>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</si>
  <si>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</si>
  <si>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</si>
  <si>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</si>
  <si>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</si>
  <si>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</si>
  <si>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</si>
  <si>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</si>
  <si>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</si>
  <si>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</si>
  <si>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</si>
  <si>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</si>
  <si>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</si>
  <si>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</si>
  <si>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Маълумотлар йўқ</t>
  </si>
  <si>
    <t>Шартнома рақами</t>
  </si>
  <si>
    <t>Лот рақами</t>
  </si>
  <si>
    <t>ЖАМИ</t>
  </si>
  <si>
    <t>Амалга оширилмаган</t>
  </si>
  <si>
    <t>Салфетки бумажные</t>
  </si>
  <si>
    <t>Скоба сшивающая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</si>
  <si>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</si>
  <si>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</si>
  <si>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Освежитель воздуха</t>
  </si>
  <si>
    <t>тўплам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</si>
  <si>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</si>
  <si>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</si>
  <si>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</si>
  <si>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</si>
  <si>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</si>
  <si>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</si>
  <si>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</si>
  <si>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</si>
  <si>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</si>
  <si>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Харид қилинган товарлар (хизматлар) жами миқдори (ҳажми) қиймати (минг сўм)</t>
  </si>
  <si>
    <t>"INTERNATIONAL PAPER" MCHJ</t>
  </si>
  <si>
    <t>2026 йилда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</si>
  <si>
    <t>Унитаз</t>
  </si>
  <si>
    <t>II чорак</t>
  </si>
  <si>
    <t> "INTERNATIONAL PAPER" MCHJ</t>
  </si>
  <si>
    <t>Урна</t>
  </si>
  <si>
    <t>"GLOBAL HALAL GROUP" MCHJ</t>
  </si>
  <si>
    <t>ERGASHBOYEV QODIRJON ZAFARBEK O‘G‘LI</t>
  </si>
  <si>
    <t>Скрепки металлические</t>
  </si>
  <si>
    <t>"LEXON OFFICE" MCHJ</t>
  </si>
  <si>
    <t> ABDUG‘AFFOROV MUSOBEK ABDUKAXOR O‘G‘LI</t>
  </si>
  <si>
    <t> "QILICHBEK METAL" MCHJ</t>
  </si>
  <si>
    <t>Бумага туалетная</t>
  </si>
  <si>
    <t>Пожарный щит</t>
  </si>
  <si>
    <t>"BROKER 111" MCHJ</t>
  </si>
  <si>
    <t>Легкоподвижная тележка</t>
  </si>
  <si>
    <t xml:space="preserve"> G‘OPPOROV MUXAMMADAZIZ TO‘LQINJON O‘G‘LI
</t>
  </si>
  <si>
    <t> "RAVNAQ GOLD BUSINES" MCHJ</t>
  </si>
  <si>
    <t>Полиэтиленовые пакеты</t>
  </si>
  <si>
    <t> "TRADING VENTURE" XK</t>
  </si>
  <si>
    <t>рулон</t>
  </si>
  <si>
    <t>Жеский диск (Хаб)</t>
  </si>
  <si>
    <t> ЭЛБОЕВ ШЕРЗОД ШЕРАЛИЕВИЧ</t>
  </si>
  <si>
    <t>PIRMATOV SARVAR XAYDAROVICH</t>
  </si>
  <si>
    <t>Тряпка</t>
  </si>
  <si>
    <t> ERGASHBOYEV QODIRJON ZAFARBEK O‘G‘LI</t>
  </si>
  <si>
    <t>Краска</t>
  </si>
  <si>
    <t xml:space="preserve"> "COLOR BUILDING" MCHJ</t>
  </si>
  <si>
    <t>Паркет</t>
  </si>
  <si>
    <t> "ACTIVE-TRADE-PARTNERSHIP" MCHJ</t>
  </si>
  <si>
    <t>310505195 </t>
  </si>
  <si>
    <t>М^2</t>
  </si>
  <si>
    <t>Перчатки</t>
  </si>
  <si>
    <t>ЧП "SERGELI OBOD DIYOR"</t>
  </si>
  <si>
    <t>Плинтус</t>
  </si>
  <si>
    <t> "BROKER 111" MCHJ</t>
  </si>
  <si>
    <t>Кабел</t>
  </si>
  <si>
    <t>м</t>
  </si>
  <si>
    <t>Розетка</t>
  </si>
  <si>
    <t>"TELECOM DEVICES PRO" MCHJ</t>
  </si>
  <si>
    <t> "TELECOM DEVICES PRO" MCHJ</t>
  </si>
  <si>
    <t>Выключатель неавтоматический</t>
  </si>
  <si>
    <t>RAXMATOV ELYOR ALIMOVICH</t>
  </si>
  <si>
    <t>Светодиодная панель</t>
  </si>
  <si>
    <t>MURATOV MASH’AL MANSUROVICH</t>
  </si>
  <si>
    <t>Гофра</t>
  </si>
  <si>
    <t>Профиль монтажный</t>
  </si>
  <si>
    <t>BROKER 111" MCHJ</t>
  </si>
  <si>
    <t>кв метр</t>
  </si>
  <si>
    <t>Сотовый поликарбонат Лексан</t>
  </si>
  <si>
    <t> "FLOWERS TRADE TASHKENT" MCHJ</t>
  </si>
  <si>
    <t>Бумажные салфетки Elma Z для дисп</t>
  </si>
  <si>
    <t>Файл-вкладыш</t>
  </si>
  <si>
    <t> ISAXONOVA DILBAR RAXMIDINOVNA</t>
  </si>
  <si>
    <t>PIRMATOVA YULDUZXON ERKINOVNA</t>
  </si>
  <si>
    <t>"XARID SERVIS" MCHJ</t>
  </si>
  <si>
    <t>Карандаши простые</t>
  </si>
  <si>
    <t>Мыло туалетное жидкое</t>
  </si>
  <si>
    <t>"ZAFAROBODLIK FARM" MCHJ</t>
  </si>
  <si>
    <t>"KVADRA XARID" MCHJ</t>
  </si>
  <si>
    <t>Ручка канцелярская</t>
  </si>
  <si>
    <t>Коммутатор</t>
  </si>
  <si>
    <t>8611135.1.1 </t>
  </si>
  <si>
    <t>ERALIYEV MURODBEK TOXIROVICH</t>
  </si>
  <si>
    <t xml:space="preserve">Салфетка бумажные </t>
  </si>
  <si>
    <t>BOSHMONOV OXUN ZOKIR O‘G‘LI</t>
  </si>
  <si>
    <t>Патч панель</t>
  </si>
  <si>
    <t>8611108.1.1</t>
  </si>
  <si>
    <t> "SARLOCHIN BIZNES SENTR" MCHJ</t>
  </si>
  <si>
    <t>Лоток для бумага металлический</t>
  </si>
  <si>
    <t>8787513.1.1</t>
  </si>
  <si>
    <t> TASHMATOV SHERZOD AZAMATOVICH</t>
  </si>
  <si>
    <t>32003955610015 </t>
  </si>
  <si>
    <t>Кулер для питьевой воды</t>
  </si>
  <si>
    <t>"GIGANT DAF GROUP" MCHJ</t>
  </si>
  <si>
    <t>Короб для кабель канала в размере 100*60 длина 2 метр</t>
  </si>
  <si>
    <t>8687710.1.1</t>
  </si>
  <si>
    <t>"E-DO'KON" MCHJ</t>
  </si>
  <si>
    <t xml:space="preserve">Короб кабельный </t>
  </si>
  <si>
    <t>8781499.1.1</t>
  </si>
  <si>
    <t>BURONOVA MANZURA ALISHER QIZI</t>
  </si>
  <si>
    <t>Фоторамка</t>
  </si>
  <si>
    <t> "YANGIYER BREND" MCHJ</t>
  </si>
  <si>
    <t>Жалюзи оконные</t>
  </si>
  <si>
    <t> "RATEX BLINDS" MCHJ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</si>
</sst>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с_ў_м_-;\-* #,##0.00\ _с_ў_м_-;_-* &quot;-&quot;??\ _с_ў_м_-;_-@_-"/>
    <numFmt numFmtId="164" formatCode="#,##0.0_ ;[Red]\-#,##0.0\ "/>
    <numFmt numFmtId="165" formatCode="_-* #,##0.0_р_._-;\-* #,##0.0_р_._-;_-* &quot;-&quot;??_р_._-;_-@_-"/>
    <numFmt numFmtId="167" formatCode="#,##0.0"/>
    <numFmt numFmtId="168" formatCode="_-* #,##0.0\ _с_ў_м_-;\-* #,##0.0\ _с_ў_м_-;_-* &quot;-&quot;??\ _с_ў_м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24" fillId="0" borderId="0" applyFont="0" applyFill="0" applyBorder="0" applyAlignment="0" applyProtection="0"/>
    <xf numFmtId="0" fontId="39" fillId="0" borderId="0"/>
    <xf numFmtId="0" fontId="24" fillId="11" borderId="0"/>
    <xf numFmtId="0" fontId="24" fillId="15" borderId="0"/>
    <xf numFmtId="0" fontId="24" fillId="19" borderId="0"/>
    <xf numFmtId="0" fontId="24" fillId="23" borderId="0"/>
    <xf numFmtId="0" fontId="24" fillId="27" borderId="0"/>
    <xf numFmtId="0" fontId="24" fillId="31" borderId="0"/>
    <xf numFmtId="0" fontId="24" fillId="12" borderId="0"/>
    <xf numFmtId="0" fontId="24" fillId="16" borderId="0"/>
    <xf numFmtId="0" fontId="24" fillId="20" borderId="0"/>
    <xf numFmtId="0" fontId="24" fillId="24" borderId="0"/>
    <xf numFmtId="0" fontId="24" fillId="28" borderId="0"/>
    <xf numFmtId="0" fontId="24" fillId="32" borderId="0"/>
    <xf numFmtId="0" fontId="38" fillId="13" borderId="0"/>
    <xf numFmtId="0" fontId="38" fillId="17" borderId="0"/>
    <xf numFmtId="0" fontId="38" fillId="21" borderId="0"/>
    <xf numFmtId="0" fontId="38" fillId="25" borderId="0"/>
    <xf numFmtId="0" fontId="38" fillId="29" borderId="0"/>
    <xf numFmtId="0" fontId="38" fillId="33" borderId="0"/>
    <xf numFmtId="0" fontId="38" fillId="10" borderId="0"/>
    <xf numFmtId="0" fontId="38" fillId="14" borderId="0"/>
    <xf numFmtId="0" fontId="38" fillId="18" borderId="0"/>
    <xf numFmtId="0" fontId="38" fillId="22" borderId="0"/>
    <xf numFmtId="0" fontId="38" fillId="26" borderId="0"/>
    <xf numFmtId="0" fontId="38" fillId="30" borderId="0"/>
    <xf numFmtId="0" fontId="30" fillId="6" borderId="11"/>
    <xf numFmtId="0" fontId="31" fillId="7" borderId="12"/>
    <xf numFmtId="0" fontId="32" fillId="7" borderId="11"/>
    <xf numFmtId="0" fontId="25" fillId="0" borderId="8"/>
    <xf numFmtId="0" fontId="26" fillId="0" borderId="9"/>
    <xf numFmtId="0" fontId="27" fillId="0" borderId="10"/>
    <xf numFmtId="0" fontId="27" fillId="0" borderId="0"/>
    <xf numFmtId="0" fontId="37" fillId="0" borderId="16"/>
    <xf numFmtId="0" fontId="34" fillId="8" borderId="14"/>
    <xf numFmtId="0" fontId="41" fillId="0" borderId="0"/>
    <xf numFmtId="0" fontId="42" fillId="5" borderId="0"/>
    <xf numFmtId="0" fontId="43" fillId="0" borderId="0"/>
    <xf numFmtId="0" fontId="29" fillId="4" borderId="0"/>
    <xf numFmtId="0" fontId="36" fillId="0" borderId="0"/>
    <xf numFmtId="0" fontId="24" fillId="9" borderId="15"/>
    <xf numFmtId="0" fontId="33" fillId="0" borderId="13"/>
    <xf numFmtId="0" fontId="35" fillId="0" borderId="0"/>
    <xf numFmtId="165" fontId="39" fillId="0" borderId="0"/>
    <xf numFmtId="0" fontId="28" fillId="3" borderId="0"/>
  </cellStyleXfs>
  <cellXfs count="122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4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right" vertical="center" wrapText="1"/>
    </xf>
    <xf numFmtId="3" fontId="3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top" wrapText="1"/>
    </xf>
    <xf numFmtId="3" fontId="3" fillId="0" borderId="0" xfId="0" applyNumberFormat="1" applyFont="1" applyFill="1" applyAlignment="1">
      <alignment horizontal="right" vertical="top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top"/>
    </xf>
    <xf numFmtId="3" fontId="3" fillId="0" borderId="0" xfId="0" applyNumberFormat="1" applyFont="1" applyFill="1" applyAlignment="1">
      <alignment horizontal="center" vertical="center" wrapText="1"/>
    </xf>
    <xf numFmtId="0" fontId="40" fillId="0" borderId="1" xfId="0" applyFont="1" applyFill="1" applyBorder="1"/>
    <xf numFmtId="4" fontId="3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15" fillId="0" borderId="0" xfId="0" applyNumberFormat="1" applyFont="1" applyFill="1" applyAlignment="1">
      <alignment horizontal="left" vertical="center" wrapText="1"/>
    </xf>
    <xf numFmtId="3" fontId="3" fillId="0" borderId="0" xfId="0" applyNumberFormat="1" applyFont="1" applyFill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167" fontId="3" fillId="0" borderId="0" xfId="0" applyNumberFormat="1" applyFont="1" applyFill="1" applyAlignment="1">
      <alignment horizontal="left" vertical="top" wrapText="1"/>
    </xf>
    <xf numFmtId="168" fontId="3" fillId="0" borderId="1" xfId="1" applyNumberFormat="1" applyFont="1" applyFill="1" applyBorder="1" applyAlignment="1">
      <alignment horizontal="center" vertical="center" wrapText="1"/>
    </xf>
  </cellXfs>
  <cellStyles count="46">
    <cellStyle name="20% — акцент1 2" xfId="3"/>
    <cellStyle name="20% — акцент2 2" xfId="4"/>
    <cellStyle name="20% — акцент3 2" xfId="5"/>
    <cellStyle name="20% — акцент4 2" xfId="6"/>
    <cellStyle name="20% — акцент5 2" xfId="7"/>
    <cellStyle name="20% — акцент6 2" xfId="8"/>
    <cellStyle name="40% — акцент1 2" xfId="9"/>
    <cellStyle name="40% — акцент2 2" xfId="10"/>
    <cellStyle name="40% — акцент3 2" xfId="11"/>
    <cellStyle name="40% — акцент4 2" xfId="12"/>
    <cellStyle name="40% — акцент5 2" xfId="13"/>
    <cellStyle name="40% — акцент6 2" xfId="14"/>
    <cellStyle name="60% — акцент1 2" xfId="15"/>
    <cellStyle name="60% — акцент2 2" xfId="16"/>
    <cellStyle name="60% — акцент3 2" xfId="17"/>
    <cellStyle name="60% — акцент4 2" xfId="18"/>
    <cellStyle name="60% — акцент5 2" xfId="19"/>
    <cellStyle name="60% —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2"/>
    <cellStyle name="Обычный 4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Финансовый" xfId="1" builtinId="3"/>
    <cellStyle name="Финансовый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74" t="s">
        <v>116</v>
      </c>
      <c r="G1" s="75"/>
    </row>
    <row r="2" spans="1:10" x14ac:dyDescent="0.3">
      <c r="F2" s="76"/>
      <c r="G2" s="76"/>
    </row>
    <row r="3" spans="1:10" ht="4.5" customHeight="1" x14ac:dyDescent="0.3">
      <c r="F3" s="76"/>
      <c r="G3" s="76"/>
    </row>
    <row r="4" spans="1:10" x14ac:dyDescent="0.3">
      <c r="F4" s="76"/>
      <c r="G4" s="76"/>
    </row>
    <row r="5" spans="1:10" ht="3.75" customHeight="1" x14ac:dyDescent="0.3"/>
    <row r="6" spans="1:10" ht="57.6" customHeight="1" x14ac:dyDescent="0.3">
      <c r="A6" s="78" t="s">
        <v>103</v>
      </c>
      <c r="B6" s="78"/>
      <c r="C6" s="78"/>
      <c r="D6" s="78"/>
      <c r="E6" s="78"/>
      <c r="F6" s="78"/>
      <c r="G6" s="78"/>
    </row>
    <row r="7" spans="1:10" x14ac:dyDescent="0.3">
      <c r="A7" s="79" t="s">
        <v>6</v>
      </c>
      <c r="B7" s="79"/>
      <c r="C7" s="79"/>
      <c r="D7" s="79"/>
      <c r="E7" s="79"/>
      <c r="F7" s="79"/>
      <c r="G7" s="79"/>
    </row>
    <row r="8" spans="1:10" x14ac:dyDescent="0.3">
      <c r="G8" s="3"/>
    </row>
    <row r="9" spans="1:10" ht="32.450000000000003" customHeight="1" x14ac:dyDescent="0.3">
      <c r="A9" s="77" t="s">
        <v>7</v>
      </c>
      <c r="B9" s="77" t="s">
        <v>110</v>
      </c>
      <c r="C9" s="77" t="s">
        <v>109</v>
      </c>
      <c r="D9" s="77"/>
      <c r="E9" s="77"/>
      <c r="F9" s="77"/>
      <c r="G9" s="77"/>
      <c r="H9" s="4"/>
      <c r="I9" s="4"/>
      <c r="J9" s="4"/>
    </row>
    <row r="10" spans="1:10" x14ac:dyDescent="0.3">
      <c r="A10" s="77"/>
      <c r="B10" s="77"/>
      <c r="C10" s="77" t="s">
        <v>104</v>
      </c>
      <c r="D10" s="77" t="s">
        <v>0</v>
      </c>
      <c r="E10" s="77"/>
      <c r="F10" s="77"/>
      <c r="G10" s="77"/>
    </row>
    <row r="11" spans="1:10" ht="37.5" x14ac:dyDescent="0.3">
      <c r="A11" s="77"/>
      <c r="B11" s="77"/>
      <c r="C11" s="77"/>
      <c r="D11" s="55" t="s">
        <v>107</v>
      </c>
      <c r="E11" s="55" t="s">
        <v>108</v>
      </c>
      <c r="F11" s="55" t="s">
        <v>113</v>
      </c>
      <c r="G11" s="55" t="s">
        <v>114</v>
      </c>
    </row>
    <row r="12" spans="1:10" x14ac:dyDescent="0.3">
      <c r="A12" s="55"/>
      <c r="B12" s="55"/>
      <c r="C12" s="77" t="s">
        <v>100</v>
      </c>
      <c r="D12" s="77"/>
      <c r="E12" s="77"/>
      <c r="F12" s="77"/>
      <c r="G12" s="77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5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5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5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5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5"/>
      <c r="D18" s="12"/>
      <c r="E18" s="12"/>
      <c r="F18" s="12"/>
      <c r="G18" s="15"/>
    </row>
    <row r="19" spans="1:29" ht="28.5" customHeight="1" x14ac:dyDescent="0.3">
      <c r="A19" s="12" t="s">
        <v>15</v>
      </c>
      <c r="B19" s="5"/>
      <c r="C19" s="55"/>
      <c r="D19" s="12"/>
      <c r="E19" s="12"/>
      <c r="F19" s="12"/>
      <c r="G19" s="15"/>
    </row>
    <row r="20" spans="1:29" s="8" customFormat="1" ht="28.5" customHeight="1" x14ac:dyDescent="0.3">
      <c r="A20" s="77" t="s">
        <v>9</v>
      </c>
      <c r="B20" s="77"/>
      <c r="C20" s="55">
        <f>SUM(C13:C19)</f>
        <v>0</v>
      </c>
      <c r="D20" s="55">
        <f>SUM(D13:D19)</f>
        <v>0</v>
      </c>
      <c r="E20" s="55"/>
      <c r="F20" s="55">
        <f>SUM(F13:F19)</f>
        <v>0</v>
      </c>
      <c r="G20" s="55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80" t="s">
        <v>90</v>
      </c>
      <c r="H1" s="80"/>
      <c r="I1" s="80"/>
      <c r="J1" s="80"/>
      <c r="K1" s="76"/>
      <c r="L1" s="76"/>
    </row>
    <row r="2" spans="1:16" x14ac:dyDescent="0.25">
      <c r="K2" s="76"/>
      <c r="L2" s="76"/>
    </row>
    <row r="3" spans="1:16" ht="60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84" t="s">
        <v>7</v>
      </c>
      <c r="B5" s="82" t="s">
        <v>50</v>
      </c>
      <c r="C5" s="82" t="s">
        <v>51</v>
      </c>
      <c r="D5" s="82" t="s">
        <v>52</v>
      </c>
      <c r="E5" s="82" t="s">
        <v>53</v>
      </c>
      <c r="F5" s="86" t="s">
        <v>66</v>
      </c>
      <c r="G5" s="86"/>
      <c r="H5" s="82" t="s">
        <v>68</v>
      </c>
      <c r="I5" s="82" t="s">
        <v>69</v>
      </c>
      <c r="J5" s="82" t="s">
        <v>84</v>
      </c>
      <c r="L5" s="6"/>
    </row>
    <row r="6" spans="1:16" ht="159.75" customHeight="1" x14ac:dyDescent="0.25">
      <c r="A6" s="85"/>
      <c r="B6" s="83"/>
      <c r="C6" s="83"/>
      <c r="D6" s="83"/>
      <c r="E6" s="83"/>
      <c r="F6" s="37" t="s">
        <v>67</v>
      </c>
      <c r="G6" s="37" t="s">
        <v>70</v>
      </c>
      <c r="H6" s="83"/>
      <c r="I6" s="83"/>
      <c r="J6" s="83"/>
      <c r="L6" s="6"/>
    </row>
    <row r="7" spans="1:16" ht="45" customHeight="1" x14ac:dyDescent="0.25">
      <c r="A7" s="56"/>
      <c r="B7" s="87" t="s">
        <v>101</v>
      </c>
      <c r="C7" s="88"/>
      <c r="D7" s="88"/>
      <c r="E7" s="88"/>
      <c r="F7" s="88"/>
      <c r="G7" s="88"/>
      <c r="H7" s="88"/>
      <c r="I7" s="88"/>
      <c r="J7" s="89"/>
      <c r="L7" s="6"/>
    </row>
    <row r="8" spans="1:16" ht="36.75" customHeight="1" x14ac:dyDescent="0.3">
      <c r="A8" s="49">
        <v>1</v>
      </c>
      <c r="B8" s="47"/>
      <c r="C8" s="47"/>
      <c r="D8" s="48"/>
      <c r="E8" s="47"/>
      <c r="F8" s="47"/>
      <c r="G8" s="47"/>
      <c r="H8" s="47"/>
      <c r="I8" s="47"/>
      <c r="J8" s="47"/>
      <c r="L8" s="6"/>
    </row>
    <row r="9" spans="1:16" ht="36.75" customHeight="1" x14ac:dyDescent="0.3">
      <c r="A9" s="49">
        <v>2</v>
      </c>
      <c r="B9" s="47"/>
      <c r="C9" s="47"/>
      <c r="D9" s="47"/>
      <c r="E9" s="47"/>
      <c r="F9" s="47"/>
      <c r="G9" s="47"/>
      <c r="H9" s="47"/>
      <c r="I9" s="47"/>
      <c r="J9" s="47"/>
      <c r="L9" s="6"/>
    </row>
    <row r="10" spans="1:16" ht="36.75" customHeight="1" x14ac:dyDescent="0.3">
      <c r="A10" s="49">
        <v>3</v>
      </c>
      <c r="B10" s="47"/>
      <c r="C10" s="47"/>
      <c r="D10" s="47"/>
      <c r="E10" s="47"/>
      <c r="F10" s="47"/>
      <c r="G10" s="47"/>
      <c r="H10" s="47"/>
      <c r="I10" s="47"/>
      <c r="J10" s="47"/>
      <c r="L10" s="6"/>
    </row>
    <row r="11" spans="1:16" ht="36.75" customHeight="1" x14ac:dyDescent="0.3">
      <c r="A11" s="49">
        <v>4</v>
      </c>
      <c r="B11" s="47"/>
      <c r="C11" s="47"/>
      <c r="D11" s="48"/>
      <c r="E11" s="47"/>
      <c r="F11" s="47"/>
      <c r="G11" s="47"/>
      <c r="H11" s="47"/>
      <c r="I11" s="47"/>
      <c r="J11" s="47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81" t="s">
        <v>85</v>
      </c>
      <c r="B14" s="81"/>
      <c r="C14" s="81"/>
      <c r="D14" s="81"/>
      <c r="E14" s="81"/>
      <c r="F14" s="81"/>
      <c r="G14" s="81"/>
      <c r="H14" s="81"/>
      <c r="I14" s="81"/>
      <c r="J14" s="81"/>
      <c r="K14" s="34"/>
      <c r="L14" s="3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127"/>
  <sheetViews>
    <sheetView tabSelected="1" zoomScale="70" zoomScaleNormal="70" zoomScaleSheetLayoutView="55" workbookViewId="0">
      <pane ySplit="6" topLeftCell="A27" activePane="bottomLeft" state="frozen"/>
      <selection activeCell="D15" sqref="D15"/>
      <selection pane="bottomLeft" activeCell="M54" sqref="M54"/>
    </sheetView>
  </sheetViews>
  <sheetFormatPr defaultColWidth="9.140625" defaultRowHeight="15.75" x14ac:dyDescent="0.25"/>
  <cols>
    <col min="1" max="1" width="12.28515625" style="61" customWidth="1"/>
    <col min="2" max="2" width="14.28515625" style="62" customWidth="1"/>
    <col min="3" max="3" width="31" style="61" customWidth="1"/>
    <col min="4" max="4" width="17" style="62" customWidth="1"/>
    <col min="5" max="5" width="18.140625" style="62" customWidth="1"/>
    <col min="6" max="6" width="20" style="62" customWidth="1"/>
    <col min="7" max="7" width="32.140625" style="62" customWidth="1"/>
    <col min="8" max="8" width="62" style="62" customWidth="1"/>
    <col min="9" max="9" width="29.140625" style="62" customWidth="1"/>
    <col min="10" max="10" width="17.85546875" style="62" customWidth="1"/>
    <col min="11" max="11" width="16.85546875" style="62" customWidth="1"/>
    <col min="12" max="12" width="39.5703125" style="62" customWidth="1"/>
    <col min="13" max="13" width="40.7109375" style="70" customWidth="1"/>
    <col min="14" max="14" width="16.7109375" style="61" customWidth="1"/>
    <col min="15" max="16" width="15.7109375" style="61" hidden="1" customWidth="1"/>
    <col min="17" max="20" width="18.7109375" style="61" customWidth="1"/>
    <col min="21" max="26" width="15.7109375" style="61" customWidth="1"/>
    <col min="27" max="16384" width="9.140625" style="61"/>
  </cols>
  <sheetData>
    <row r="1" spans="1:17" ht="74.25" customHeight="1" x14ac:dyDescent="0.25">
      <c r="J1" s="91" t="s">
        <v>91</v>
      </c>
      <c r="K1" s="91"/>
      <c r="L1" s="91"/>
      <c r="M1" s="91"/>
    </row>
    <row r="2" spans="1:17" x14ac:dyDescent="0.25">
      <c r="L2" s="94"/>
      <c r="M2" s="94"/>
    </row>
    <row r="3" spans="1:17" ht="81.75" customHeight="1" x14ac:dyDescent="0.25">
      <c r="A3" s="95" t="s">
        <v>141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63"/>
      <c r="O3" s="63"/>
      <c r="P3" s="63"/>
    </row>
    <row r="4" spans="1:17" x14ac:dyDescent="0.25">
      <c r="M4" s="64" t="s">
        <v>126</v>
      </c>
    </row>
    <row r="5" spans="1:17" ht="45" customHeight="1" x14ac:dyDescent="0.25">
      <c r="A5" s="92" t="s">
        <v>7</v>
      </c>
      <c r="B5" s="92" t="s">
        <v>8</v>
      </c>
      <c r="C5" s="92" t="s">
        <v>1</v>
      </c>
      <c r="D5" s="92" t="s">
        <v>33</v>
      </c>
      <c r="E5" s="92" t="s">
        <v>5</v>
      </c>
      <c r="F5" s="92" t="s">
        <v>120</v>
      </c>
      <c r="G5" s="92" t="s">
        <v>121</v>
      </c>
      <c r="H5" s="96" t="s">
        <v>66</v>
      </c>
      <c r="I5" s="97"/>
      <c r="J5" s="92" t="s">
        <v>2</v>
      </c>
      <c r="K5" s="92" t="s">
        <v>3</v>
      </c>
      <c r="L5" s="92" t="s">
        <v>4</v>
      </c>
      <c r="M5" s="92" t="s">
        <v>139</v>
      </c>
      <c r="Q5" s="65"/>
    </row>
    <row r="6" spans="1:17" ht="126.75" customHeight="1" x14ac:dyDescent="0.25">
      <c r="A6" s="93"/>
      <c r="B6" s="93"/>
      <c r="C6" s="93"/>
      <c r="D6" s="93"/>
      <c r="E6" s="93"/>
      <c r="F6" s="93"/>
      <c r="G6" s="93"/>
      <c r="H6" s="66" t="s">
        <v>67</v>
      </c>
      <c r="I6" s="66" t="s">
        <v>70</v>
      </c>
      <c r="J6" s="93"/>
      <c r="K6" s="93"/>
      <c r="L6" s="93"/>
      <c r="M6" s="93"/>
    </row>
    <row r="7" spans="1:17" x14ac:dyDescent="0.25">
      <c r="A7" s="66">
        <v>1</v>
      </c>
      <c r="B7" s="66" t="s">
        <v>143</v>
      </c>
      <c r="C7" s="66" t="s">
        <v>124</v>
      </c>
      <c r="D7" s="66" t="s">
        <v>117</v>
      </c>
      <c r="E7" s="66" t="s">
        <v>118</v>
      </c>
      <c r="F7" s="71">
        <v>4971220</v>
      </c>
      <c r="G7" s="72">
        <v>261110085436504</v>
      </c>
      <c r="H7" s="66" t="s">
        <v>144</v>
      </c>
      <c r="I7" s="71">
        <v>205247459</v>
      </c>
      <c r="J7" s="66" t="s">
        <v>102</v>
      </c>
      <c r="K7" s="66">
        <v>100</v>
      </c>
      <c r="L7" s="121">
        <v>9.9960000000000004</v>
      </c>
      <c r="M7" s="59">
        <f>+K7*L7</f>
        <v>999.6</v>
      </c>
      <c r="N7" s="120"/>
    </row>
    <row r="8" spans="1:17" x14ac:dyDescent="0.25">
      <c r="A8" s="66">
        <v>2</v>
      </c>
      <c r="B8" s="66" t="s">
        <v>143</v>
      </c>
      <c r="C8" s="66" t="s">
        <v>124</v>
      </c>
      <c r="D8" s="66" t="s">
        <v>117</v>
      </c>
      <c r="E8" s="66" t="s">
        <v>118</v>
      </c>
      <c r="F8" s="71">
        <v>4971340</v>
      </c>
      <c r="G8" s="72">
        <v>261110085436631</v>
      </c>
      <c r="H8" s="66" t="s">
        <v>144</v>
      </c>
      <c r="I8" s="71">
        <v>205247459</v>
      </c>
      <c r="J8" s="66" t="s">
        <v>102</v>
      </c>
      <c r="K8" s="66">
        <v>50</v>
      </c>
      <c r="L8" s="121">
        <v>7.9240000000000004</v>
      </c>
      <c r="M8" s="59">
        <f t="shared" ref="M8:M53" si="0">+K8*L8</f>
        <v>396.20000000000005</v>
      </c>
      <c r="N8" s="120"/>
    </row>
    <row r="9" spans="1:17" x14ac:dyDescent="0.25">
      <c r="A9" s="66">
        <v>3</v>
      </c>
      <c r="B9" s="66" t="s">
        <v>143</v>
      </c>
      <c r="C9" s="66" t="s">
        <v>145</v>
      </c>
      <c r="D9" s="66" t="s">
        <v>117</v>
      </c>
      <c r="E9" s="66" t="s">
        <v>118</v>
      </c>
      <c r="F9" s="71">
        <v>4974657</v>
      </c>
      <c r="G9" s="72">
        <v>261110085440090</v>
      </c>
      <c r="H9" s="66" t="s">
        <v>146</v>
      </c>
      <c r="I9" s="71">
        <v>310667350</v>
      </c>
      <c r="J9" s="66" t="s">
        <v>102</v>
      </c>
      <c r="K9" s="66">
        <v>1</v>
      </c>
      <c r="L9" s="121">
        <v>498.99900000000002</v>
      </c>
      <c r="M9" s="59">
        <f t="shared" si="0"/>
        <v>498.99900000000002</v>
      </c>
      <c r="N9" s="120"/>
    </row>
    <row r="10" spans="1:17" x14ac:dyDescent="0.25">
      <c r="A10" s="66">
        <v>4</v>
      </c>
      <c r="B10" s="66" t="s">
        <v>143</v>
      </c>
      <c r="C10" s="66" t="s">
        <v>128</v>
      </c>
      <c r="D10" s="66" t="s">
        <v>117</v>
      </c>
      <c r="E10" s="66" t="s">
        <v>118</v>
      </c>
      <c r="F10" s="71">
        <v>4971397</v>
      </c>
      <c r="G10" s="72">
        <v>261110085436693</v>
      </c>
      <c r="H10" s="66" t="s">
        <v>147</v>
      </c>
      <c r="I10" s="72">
        <v>50905025050010</v>
      </c>
      <c r="J10" s="66" t="s">
        <v>102</v>
      </c>
      <c r="K10" s="66">
        <v>40</v>
      </c>
      <c r="L10" s="121">
        <v>12.5</v>
      </c>
      <c r="M10" s="59">
        <f t="shared" si="0"/>
        <v>500</v>
      </c>
      <c r="N10" s="120"/>
      <c r="O10" s="67"/>
    </row>
    <row r="11" spans="1:17" x14ac:dyDescent="0.25">
      <c r="A11" s="66">
        <v>5</v>
      </c>
      <c r="B11" s="66" t="s">
        <v>143</v>
      </c>
      <c r="C11" s="66" t="s">
        <v>148</v>
      </c>
      <c r="D11" s="66" t="s">
        <v>117</v>
      </c>
      <c r="E11" s="66" t="s">
        <v>118</v>
      </c>
      <c r="F11" s="71">
        <v>4971848</v>
      </c>
      <c r="G11" s="72">
        <v>261110085437228</v>
      </c>
      <c r="H11" s="66" t="s">
        <v>149</v>
      </c>
      <c r="I11" s="71">
        <v>312756610</v>
      </c>
      <c r="J11" s="66" t="s">
        <v>129</v>
      </c>
      <c r="K11" s="66">
        <v>50</v>
      </c>
      <c r="L11" s="121">
        <v>3.5</v>
      </c>
      <c r="M11" s="59">
        <f t="shared" si="0"/>
        <v>175</v>
      </c>
      <c r="N11" s="120"/>
    </row>
    <row r="12" spans="1:17" x14ac:dyDescent="0.25">
      <c r="A12" s="66">
        <v>6</v>
      </c>
      <c r="B12" s="66" t="s">
        <v>143</v>
      </c>
      <c r="C12" s="66" t="s">
        <v>125</v>
      </c>
      <c r="D12" s="66" t="s">
        <v>117</v>
      </c>
      <c r="E12" s="66" t="s">
        <v>118</v>
      </c>
      <c r="F12" s="71">
        <v>4971737</v>
      </c>
      <c r="G12" s="72">
        <v>261110085437105</v>
      </c>
      <c r="H12" s="66" t="s">
        <v>150</v>
      </c>
      <c r="I12" s="72">
        <v>53101015110015</v>
      </c>
      <c r="J12" s="66" t="s">
        <v>102</v>
      </c>
      <c r="K12" s="66">
        <v>50</v>
      </c>
      <c r="L12" s="121">
        <v>6.9989999999999997</v>
      </c>
      <c r="M12" s="59">
        <f t="shared" si="0"/>
        <v>349.95</v>
      </c>
      <c r="N12" s="120"/>
    </row>
    <row r="13" spans="1:17" x14ac:dyDescent="0.25">
      <c r="A13" s="66">
        <v>7</v>
      </c>
      <c r="B13" s="66" t="s">
        <v>143</v>
      </c>
      <c r="C13" s="66" t="s">
        <v>142</v>
      </c>
      <c r="D13" s="66" t="s">
        <v>117</v>
      </c>
      <c r="E13" s="66" t="s">
        <v>118</v>
      </c>
      <c r="F13" s="71">
        <v>4986066</v>
      </c>
      <c r="G13" s="72">
        <v>261111145448657</v>
      </c>
      <c r="H13" s="66" t="s">
        <v>149</v>
      </c>
      <c r="I13" s="71">
        <v>312756610</v>
      </c>
      <c r="J13" s="66" t="s">
        <v>102</v>
      </c>
      <c r="K13" s="66">
        <v>1</v>
      </c>
      <c r="L13" s="121">
        <v>1990</v>
      </c>
      <c r="M13" s="59">
        <f t="shared" si="0"/>
        <v>1990</v>
      </c>
      <c r="N13" s="120"/>
    </row>
    <row r="14" spans="1:17" x14ac:dyDescent="0.25">
      <c r="A14" s="66">
        <v>8</v>
      </c>
      <c r="B14" s="66" t="s">
        <v>143</v>
      </c>
      <c r="C14" s="66" t="s">
        <v>145</v>
      </c>
      <c r="D14" s="66" t="s">
        <v>117</v>
      </c>
      <c r="E14" s="66" t="s">
        <v>118</v>
      </c>
      <c r="F14" s="71">
        <v>4974847</v>
      </c>
      <c r="G14" s="72">
        <v>261110085440277</v>
      </c>
      <c r="H14" s="66" t="s">
        <v>151</v>
      </c>
      <c r="I14" s="71">
        <v>301420473</v>
      </c>
      <c r="J14" s="66" t="s">
        <v>102</v>
      </c>
      <c r="K14" s="66">
        <v>4</v>
      </c>
      <c r="L14" s="121">
        <v>310</v>
      </c>
      <c r="M14" s="59">
        <f t="shared" si="0"/>
        <v>1240</v>
      </c>
      <c r="N14" s="120"/>
    </row>
    <row r="15" spans="1:17" x14ac:dyDescent="0.25">
      <c r="A15" s="66">
        <v>9</v>
      </c>
      <c r="B15" s="66" t="s">
        <v>143</v>
      </c>
      <c r="C15" s="66" t="s">
        <v>152</v>
      </c>
      <c r="D15" s="66" t="s">
        <v>117</v>
      </c>
      <c r="E15" s="66" t="s">
        <v>118</v>
      </c>
      <c r="F15" s="71">
        <v>4993141</v>
      </c>
      <c r="G15" s="72">
        <v>261110085454994</v>
      </c>
      <c r="H15" s="66" t="s">
        <v>140</v>
      </c>
      <c r="I15" s="71">
        <v>205247459</v>
      </c>
      <c r="J15" s="66" t="s">
        <v>129</v>
      </c>
      <c r="K15" s="66">
        <v>100</v>
      </c>
      <c r="L15" s="121">
        <v>15.568</v>
      </c>
      <c r="M15" s="59">
        <f t="shared" si="0"/>
        <v>1556.8</v>
      </c>
      <c r="N15" s="120"/>
      <c r="O15" s="68"/>
    </row>
    <row r="16" spans="1:17" x14ac:dyDescent="0.25">
      <c r="A16" s="66">
        <v>10</v>
      </c>
      <c r="B16" s="66" t="s">
        <v>143</v>
      </c>
      <c r="C16" s="66" t="s">
        <v>153</v>
      </c>
      <c r="D16" s="66" t="s">
        <v>117</v>
      </c>
      <c r="E16" s="66" t="s">
        <v>118</v>
      </c>
      <c r="F16" s="71">
        <v>4986087</v>
      </c>
      <c r="G16" s="72">
        <v>261110085448676</v>
      </c>
      <c r="H16" s="66" t="s">
        <v>154</v>
      </c>
      <c r="I16" s="71">
        <v>311705215</v>
      </c>
      <c r="J16" s="66" t="s">
        <v>102</v>
      </c>
      <c r="K16" s="66">
        <v>1</v>
      </c>
      <c r="L16" s="121">
        <v>1290</v>
      </c>
      <c r="M16" s="59">
        <f t="shared" si="0"/>
        <v>1290</v>
      </c>
      <c r="N16" s="120"/>
    </row>
    <row r="17" spans="1:15" ht="26.25" customHeight="1" x14ac:dyDescent="0.25">
      <c r="A17" s="66">
        <v>11</v>
      </c>
      <c r="B17" s="66" t="s">
        <v>143</v>
      </c>
      <c r="C17" s="66" t="s">
        <v>155</v>
      </c>
      <c r="D17" s="66" t="s">
        <v>117</v>
      </c>
      <c r="E17" s="66" t="s">
        <v>118</v>
      </c>
      <c r="F17" s="71">
        <v>5002470</v>
      </c>
      <c r="G17" s="72">
        <v>261110085466372</v>
      </c>
      <c r="H17" s="73" t="s">
        <v>156</v>
      </c>
      <c r="I17" s="72">
        <v>32409967080051</v>
      </c>
      <c r="J17" s="66" t="s">
        <v>102</v>
      </c>
      <c r="K17" s="66">
        <v>1</v>
      </c>
      <c r="L17" s="121">
        <v>1799.999</v>
      </c>
      <c r="M17" s="59">
        <f t="shared" si="0"/>
        <v>1799.999</v>
      </c>
      <c r="N17" s="120"/>
    </row>
    <row r="18" spans="1:15" x14ac:dyDescent="0.25">
      <c r="A18" s="66">
        <v>12</v>
      </c>
      <c r="B18" s="66" t="s">
        <v>143</v>
      </c>
      <c r="C18" s="66" t="s">
        <v>153</v>
      </c>
      <c r="D18" s="66" t="s">
        <v>117</v>
      </c>
      <c r="E18" s="66" t="s">
        <v>118</v>
      </c>
      <c r="F18" s="71">
        <v>4986031</v>
      </c>
      <c r="G18" s="72">
        <v>261110085448618</v>
      </c>
      <c r="H18" s="73" t="s">
        <v>157</v>
      </c>
      <c r="I18" s="71">
        <v>306218807</v>
      </c>
      <c r="J18" s="66" t="s">
        <v>129</v>
      </c>
      <c r="K18" s="66">
        <v>3</v>
      </c>
      <c r="L18" s="121">
        <v>1244.444</v>
      </c>
      <c r="M18" s="59">
        <f t="shared" si="0"/>
        <v>3733.3319999999999</v>
      </c>
      <c r="N18" s="120"/>
    </row>
    <row r="19" spans="1:15" x14ac:dyDescent="0.25">
      <c r="A19" s="66">
        <v>13</v>
      </c>
      <c r="B19" s="66" t="s">
        <v>143</v>
      </c>
      <c r="C19" s="66" t="s">
        <v>153</v>
      </c>
      <c r="D19" s="66" t="s">
        <v>117</v>
      </c>
      <c r="E19" s="66" t="s">
        <v>118</v>
      </c>
      <c r="F19" s="71">
        <v>4986081</v>
      </c>
      <c r="G19" s="72">
        <v>261110085448671</v>
      </c>
      <c r="H19" s="66" t="s">
        <v>157</v>
      </c>
      <c r="I19" s="71">
        <v>306218807</v>
      </c>
      <c r="J19" s="66" t="s">
        <v>129</v>
      </c>
      <c r="K19" s="66">
        <v>3</v>
      </c>
      <c r="L19" s="121">
        <v>1244.444</v>
      </c>
      <c r="M19" s="59">
        <f t="shared" si="0"/>
        <v>3733.3319999999999</v>
      </c>
      <c r="N19" s="120"/>
    </row>
    <row r="20" spans="1:15" x14ac:dyDescent="0.25">
      <c r="A20" s="66">
        <v>14</v>
      </c>
      <c r="B20" s="66" t="s">
        <v>143</v>
      </c>
      <c r="C20" s="66" t="s">
        <v>158</v>
      </c>
      <c r="D20" s="66" t="s">
        <v>117</v>
      </c>
      <c r="E20" s="66" t="s">
        <v>118</v>
      </c>
      <c r="F20" s="71">
        <v>4971417</v>
      </c>
      <c r="G20" s="72">
        <v>261110085436724</v>
      </c>
      <c r="H20" s="66" t="s">
        <v>159</v>
      </c>
      <c r="I20" s="71">
        <v>303166677</v>
      </c>
      <c r="J20" s="66" t="s">
        <v>160</v>
      </c>
      <c r="K20" s="66">
        <v>50</v>
      </c>
      <c r="L20" s="121">
        <v>6.9</v>
      </c>
      <c r="M20" s="59">
        <f t="shared" si="0"/>
        <v>345</v>
      </c>
      <c r="N20" s="120"/>
    </row>
    <row r="21" spans="1:15" x14ac:dyDescent="0.25">
      <c r="A21" s="66">
        <v>15</v>
      </c>
      <c r="B21" s="66" t="s">
        <v>143</v>
      </c>
      <c r="C21" s="66" t="s">
        <v>161</v>
      </c>
      <c r="D21" s="66" t="s">
        <v>117</v>
      </c>
      <c r="E21" s="66" t="s">
        <v>118</v>
      </c>
      <c r="F21" s="71">
        <v>5027054</v>
      </c>
      <c r="G21" s="72">
        <v>261110085497814</v>
      </c>
      <c r="H21" s="66" t="s">
        <v>162</v>
      </c>
      <c r="I21" s="72">
        <v>50208045300038</v>
      </c>
      <c r="J21" s="66" t="s">
        <v>102</v>
      </c>
      <c r="K21" s="66">
        <v>1</v>
      </c>
      <c r="L21" s="121">
        <v>1330</v>
      </c>
      <c r="M21" s="59">
        <f t="shared" si="0"/>
        <v>1330</v>
      </c>
      <c r="N21" s="120"/>
    </row>
    <row r="22" spans="1:15" x14ac:dyDescent="0.25">
      <c r="A22" s="66">
        <v>16</v>
      </c>
      <c r="B22" s="66" t="s">
        <v>143</v>
      </c>
      <c r="C22" s="66" t="s">
        <v>158</v>
      </c>
      <c r="D22" s="66" t="s">
        <v>117</v>
      </c>
      <c r="E22" s="66" t="s">
        <v>118</v>
      </c>
      <c r="F22" s="71">
        <v>5064375</v>
      </c>
      <c r="G22" s="72">
        <v>261110085545632</v>
      </c>
      <c r="H22" s="66" t="s">
        <v>163</v>
      </c>
      <c r="I22" s="72">
        <v>32406894320078</v>
      </c>
      <c r="J22" s="66" t="s">
        <v>160</v>
      </c>
      <c r="K22" s="66">
        <v>100</v>
      </c>
      <c r="L22" s="121">
        <v>12.222</v>
      </c>
      <c r="M22" s="59">
        <f t="shared" si="0"/>
        <v>1222.2</v>
      </c>
      <c r="N22" s="120"/>
    </row>
    <row r="23" spans="1:15" x14ac:dyDescent="0.25">
      <c r="A23" s="66">
        <v>17</v>
      </c>
      <c r="B23" s="66" t="s">
        <v>143</v>
      </c>
      <c r="C23" s="66" t="s">
        <v>164</v>
      </c>
      <c r="D23" s="66" t="s">
        <v>117</v>
      </c>
      <c r="E23" s="66" t="s">
        <v>118</v>
      </c>
      <c r="F23" s="71">
        <v>5067193</v>
      </c>
      <c r="G23" s="72">
        <v>261110085546181</v>
      </c>
      <c r="H23" s="66" t="s">
        <v>165</v>
      </c>
      <c r="I23" s="72">
        <v>50905025050010</v>
      </c>
      <c r="J23" s="66" t="s">
        <v>102</v>
      </c>
      <c r="K23" s="66">
        <v>50</v>
      </c>
      <c r="L23" s="121">
        <v>7.9989999999999997</v>
      </c>
      <c r="M23" s="59">
        <f t="shared" si="0"/>
        <v>399.95</v>
      </c>
      <c r="N23" s="120"/>
    </row>
    <row r="24" spans="1:15" x14ac:dyDescent="0.25">
      <c r="A24" s="66">
        <v>18</v>
      </c>
      <c r="B24" s="66" t="s">
        <v>143</v>
      </c>
      <c r="C24" s="66" t="s">
        <v>166</v>
      </c>
      <c r="D24" s="66" t="s">
        <v>117</v>
      </c>
      <c r="E24" s="66" t="s">
        <v>118</v>
      </c>
      <c r="F24" s="71">
        <v>5081546</v>
      </c>
      <c r="G24" s="72">
        <v>261110085563207</v>
      </c>
      <c r="H24" s="66" t="s">
        <v>167</v>
      </c>
      <c r="I24" s="71">
        <v>301459068</v>
      </c>
      <c r="J24" s="66" t="s">
        <v>102</v>
      </c>
      <c r="K24" s="66">
        <v>5</v>
      </c>
      <c r="L24" s="121">
        <v>56.56</v>
      </c>
      <c r="M24" s="59">
        <f t="shared" si="0"/>
        <v>282.8</v>
      </c>
      <c r="N24" s="120"/>
    </row>
    <row r="25" spans="1:15" x14ac:dyDescent="0.25">
      <c r="A25" s="66">
        <v>19</v>
      </c>
      <c r="B25" s="66" t="s">
        <v>143</v>
      </c>
      <c r="C25" s="66" t="s">
        <v>168</v>
      </c>
      <c r="D25" s="66" t="s">
        <v>117</v>
      </c>
      <c r="E25" s="66" t="s">
        <v>118</v>
      </c>
      <c r="F25" s="71">
        <v>5087338</v>
      </c>
      <c r="G25" s="72">
        <v>261110085570841</v>
      </c>
      <c r="H25" s="66" t="s">
        <v>169</v>
      </c>
      <c r="I25" s="71" t="s">
        <v>170</v>
      </c>
      <c r="J25" s="66" t="s">
        <v>171</v>
      </c>
      <c r="K25" s="66">
        <v>430</v>
      </c>
      <c r="L25" s="121">
        <v>67.650000000000006</v>
      </c>
      <c r="M25" s="59">
        <f t="shared" si="0"/>
        <v>29089.500000000004</v>
      </c>
      <c r="N25" s="120"/>
    </row>
    <row r="26" spans="1:15" x14ac:dyDescent="0.25">
      <c r="A26" s="66">
        <v>20</v>
      </c>
      <c r="B26" s="66" t="s">
        <v>143</v>
      </c>
      <c r="C26" s="66" t="s">
        <v>172</v>
      </c>
      <c r="D26" s="66" t="s">
        <v>117</v>
      </c>
      <c r="E26" s="66" t="s">
        <v>118</v>
      </c>
      <c r="F26" s="71">
        <v>5064328</v>
      </c>
      <c r="G26" s="72">
        <v>261110085545629</v>
      </c>
      <c r="H26" s="66" t="s">
        <v>173</v>
      </c>
      <c r="I26" s="71">
        <v>305000408</v>
      </c>
      <c r="J26" s="66" t="s">
        <v>102</v>
      </c>
      <c r="K26" s="66">
        <v>30</v>
      </c>
      <c r="L26" s="121">
        <v>9.85</v>
      </c>
      <c r="M26" s="59">
        <f t="shared" si="0"/>
        <v>295.5</v>
      </c>
      <c r="N26" s="120"/>
    </row>
    <row r="27" spans="1:15" x14ac:dyDescent="0.25">
      <c r="A27" s="66">
        <v>21</v>
      </c>
      <c r="B27" s="66" t="s">
        <v>143</v>
      </c>
      <c r="C27" s="66" t="s">
        <v>174</v>
      </c>
      <c r="D27" s="66" t="s">
        <v>117</v>
      </c>
      <c r="E27" s="66" t="s">
        <v>118</v>
      </c>
      <c r="F27" s="71">
        <v>5136255</v>
      </c>
      <c r="G27" s="72">
        <v>261110085578419</v>
      </c>
      <c r="H27" s="66" t="s">
        <v>175</v>
      </c>
      <c r="I27" s="71">
        <v>311705215</v>
      </c>
      <c r="J27" s="66" t="s">
        <v>102</v>
      </c>
      <c r="K27" s="66">
        <v>150</v>
      </c>
      <c r="L27" s="121">
        <v>12.9</v>
      </c>
      <c r="M27" s="59">
        <f t="shared" si="0"/>
        <v>1935</v>
      </c>
      <c r="N27" s="120"/>
    </row>
    <row r="28" spans="1:15" x14ac:dyDescent="0.25">
      <c r="A28" s="66">
        <v>22</v>
      </c>
      <c r="B28" s="66" t="s">
        <v>143</v>
      </c>
      <c r="C28" s="66" t="s">
        <v>176</v>
      </c>
      <c r="D28" s="66" t="s">
        <v>117</v>
      </c>
      <c r="E28" s="66" t="s">
        <v>118</v>
      </c>
      <c r="F28" s="71">
        <v>5138935</v>
      </c>
      <c r="G28" s="72">
        <v>261110085581332</v>
      </c>
      <c r="H28" s="66" t="s">
        <v>163</v>
      </c>
      <c r="I28" s="72">
        <v>32406894320078</v>
      </c>
      <c r="J28" s="66" t="s">
        <v>177</v>
      </c>
      <c r="K28" s="66">
        <v>300</v>
      </c>
      <c r="L28" s="121">
        <v>8.8879999999999999</v>
      </c>
      <c r="M28" s="59">
        <f t="shared" si="0"/>
        <v>2666.4</v>
      </c>
      <c r="N28" s="120"/>
    </row>
    <row r="29" spans="1:15" x14ac:dyDescent="0.25">
      <c r="A29" s="66">
        <v>23</v>
      </c>
      <c r="B29" s="66" t="s">
        <v>143</v>
      </c>
      <c r="C29" s="66" t="s">
        <v>178</v>
      </c>
      <c r="D29" s="66" t="s">
        <v>117</v>
      </c>
      <c r="E29" s="66" t="s">
        <v>118</v>
      </c>
      <c r="F29" s="71">
        <v>20560</v>
      </c>
      <c r="G29" s="72">
        <v>26111123019037</v>
      </c>
      <c r="H29" s="66" t="s">
        <v>179</v>
      </c>
      <c r="I29" s="71">
        <v>302236108</v>
      </c>
      <c r="J29" s="66" t="s">
        <v>102</v>
      </c>
      <c r="K29" s="66">
        <v>50</v>
      </c>
      <c r="L29" s="121">
        <v>22</v>
      </c>
      <c r="M29" s="59">
        <f t="shared" si="0"/>
        <v>1100</v>
      </c>
      <c r="N29" s="120"/>
    </row>
    <row r="30" spans="1:15" ht="31.5" x14ac:dyDescent="0.25">
      <c r="A30" s="66">
        <v>24</v>
      </c>
      <c r="B30" s="66" t="s">
        <v>143</v>
      </c>
      <c r="C30" s="66" t="s">
        <v>181</v>
      </c>
      <c r="D30" s="66" t="s">
        <v>117</v>
      </c>
      <c r="E30" s="66" t="s">
        <v>118</v>
      </c>
      <c r="F30" s="71">
        <v>20561</v>
      </c>
      <c r="G30" s="72">
        <v>26111123019038</v>
      </c>
      <c r="H30" s="66" t="s">
        <v>180</v>
      </c>
      <c r="I30" s="71">
        <v>302236108</v>
      </c>
      <c r="J30" s="66" t="s">
        <v>102</v>
      </c>
      <c r="K30" s="66">
        <v>50</v>
      </c>
      <c r="L30" s="121">
        <v>15.82</v>
      </c>
      <c r="M30" s="59">
        <f t="shared" si="0"/>
        <v>791</v>
      </c>
      <c r="N30" s="120"/>
    </row>
    <row r="31" spans="1:15" x14ac:dyDescent="0.25">
      <c r="A31" s="66">
        <v>25</v>
      </c>
      <c r="B31" s="66" t="s">
        <v>143</v>
      </c>
      <c r="C31" s="66" t="s">
        <v>183</v>
      </c>
      <c r="D31" s="66" t="s">
        <v>117</v>
      </c>
      <c r="E31" s="66" t="s">
        <v>118</v>
      </c>
      <c r="F31" s="71">
        <v>5136208</v>
      </c>
      <c r="G31" s="72">
        <v>261110085578316</v>
      </c>
      <c r="H31" s="66" t="s">
        <v>182</v>
      </c>
      <c r="I31" s="72">
        <v>50812016080038</v>
      </c>
      <c r="J31" s="66" t="s">
        <v>102</v>
      </c>
      <c r="K31" s="66">
        <v>30</v>
      </c>
      <c r="L31" s="121">
        <v>31.8</v>
      </c>
      <c r="M31" s="59">
        <f t="shared" si="0"/>
        <v>954</v>
      </c>
      <c r="N31" s="120"/>
      <c r="O31" s="68"/>
    </row>
    <row r="32" spans="1:15" x14ac:dyDescent="0.25">
      <c r="A32" s="66">
        <v>26</v>
      </c>
      <c r="B32" s="66" t="s">
        <v>143</v>
      </c>
      <c r="C32" s="66" t="s">
        <v>183</v>
      </c>
      <c r="D32" s="66" t="s">
        <v>117</v>
      </c>
      <c r="E32" s="66" t="s">
        <v>118</v>
      </c>
      <c r="F32" s="71">
        <v>5136202</v>
      </c>
      <c r="G32" s="72">
        <v>261110085578306</v>
      </c>
      <c r="H32" s="66" t="s">
        <v>184</v>
      </c>
      <c r="I32" s="72">
        <v>32106893940027</v>
      </c>
      <c r="J32" s="66" t="s">
        <v>102</v>
      </c>
      <c r="K32" s="62">
        <v>50</v>
      </c>
      <c r="L32" s="121">
        <v>51.9</v>
      </c>
      <c r="M32" s="59">
        <f t="shared" si="0"/>
        <v>2595</v>
      </c>
      <c r="N32" s="120"/>
    </row>
    <row r="33" spans="1:15" x14ac:dyDescent="0.25">
      <c r="A33" s="66">
        <v>27</v>
      </c>
      <c r="B33" s="66" t="s">
        <v>143</v>
      </c>
      <c r="C33" s="66" t="s">
        <v>185</v>
      </c>
      <c r="D33" s="66" t="s">
        <v>117</v>
      </c>
      <c r="E33" s="66" t="s">
        <v>118</v>
      </c>
      <c r="F33" s="71">
        <v>5142801</v>
      </c>
      <c r="G33" s="72">
        <v>261110085587245</v>
      </c>
      <c r="H33" s="66" t="s">
        <v>163</v>
      </c>
      <c r="I33" s="72">
        <v>32406894320078</v>
      </c>
      <c r="J33" s="66" t="s">
        <v>102</v>
      </c>
      <c r="K33" s="66">
        <v>200</v>
      </c>
      <c r="L33" s="121">
        <v>2.1110000000000002</v>
      </c>
      <c r="M33" s="59">
        <f t="shared" si="0"/>
        <v>422.20000000000005</v>
      </c>
      <c r="N33" s="120"/>
    </row>
    <row r="34" spans="1:15" x14ac:dyDescent="0.25">
      <c r="A34" s="66">
        <v>28</v>
      </c>
      <c r="B34" s="66" t="s">
        <v>143</v>
      </c>
      <c r="C34" s="66" t="s">
        <v>186</v>
      </c>
      <c r="D34" s="66" t="s">
        <v>117</v>
      </c>
      <c r="E34" s="66" t="s">
        <v>118</v>
      </c>
      <c r="F34" s="71">
        <v>5147723</v>
      </c>
      <c r="G34" s="72">
        <v>261110085593912</v>
      </c>
      <c r="H34" s="66" t="s">
        <v>187</v>
      </c>
      <c r="I34" s="71">
        <v>311705215</v>
      </c>
      <c r="J34" s="66" t="s">
        <v>188</v>
      </c>
      <c r="K34" s="66">
        <v>500</v>
      </c>
      <c r="L34" s="121">
        <v>14.8</v>
      </c>
      <c r="M34" s="59">
        <f t="shared" si="0"/>
        <v>7400</v>
      </c>
      <c r="N34" s="120"/>
    </row>
    <row r="35" spans="1:15" ht="15.75" customHeight="1" x14ac:dyDescent="0.25">
      <c r="A35" s="66">
        <v>29</v>
      </c>
      <c r="B35" s="66" t="s">
        <v>143</v>
      </c>
      <c r="C35" s="66" t="s">
        <v>189</v>
      </c>
      <c r="D35" s="66" t="s">
        <v>117</v>
      </c>
      <c r="E35" s="66" t="s">
        <v>118</v>
      </c>
      <c r="F35" s="71">
        <v>5151566</v>
      </c>
      <c r="G35" s="72">
        <v>261110085598888</v>
      </c>
      <c r="H35" s="66" t="s">
        <v>190</v>
      </c>
      <c r="I35" s="71">
        <v>312232274</v>
      </c>
      <c r="J35" s="66" t="s">
        <v>188</v>
      </c>
      <c r="K35" s="66">
        <v>36</v>
      </c>
      <c r="L35" s="121">
        <v>198</v>
      </c>
      <c r="M35" s="59">
        <f t="shared" si="0"/>
        <v>7128</v>
      </c>
      <c r="N35" s="120"/>
    </row>
    <row r="36" spans="1:15" x14ac:dyDescent="0.25">
      <c r="A36" s="66">
        <v>30</v>
      </c>
      <c r="B36" s="66" t="s">
        <v>143</v>
      </c>
      <c r="C36" s="66" t="s">
        <v>186</v>
      </c>
      <c r="D36" s="66" t="s">
        <v>117</v>
      </c>
      <c r="E36" s="66" t="s">
        <v>118</v>
      </c>
      <c r="F36" s="71">
        <v>5164218</v>
      </c>
      <c r="G36" s="72">
        <v>261110085607055</v>
      </c>
      <c r="H36" s="66" t="s">
        <v>187</v>
      </c>
      <c r="I36" s="71">
        <v>311705215</v>
      </c>
      <c r="J36" s="66" t="s">
        <v>102</v>
      </c>
      <c r="K36" s="66">
        <v>400</v>
      </c>
      <c r="L36" s="121">
        <v>24.399000000000001</v>
      </c>
      <c r="M36" s="59">
        <f t="shared" si="0"/>
        <v>9759.6</v>
      </c>
      <c r="N36" s="120"/>
    </row>
    <row r="37" spans="1:15" x14ac:dyDescent="0.25">
      <c r="A37" s="66">
        <v>31</v>
      </c>
      <c r="B37" s="66" t="s">
        <v>143</v>
      </c>
      <c r="C37" s="66" t="s">
        <v>186</v>
      </c>
      <c r="D37" s="66" t="s">
        <v>117</v>
      </c>
      <c r="E37" s="66" t="s">
        <v>118</v>
      </c>
      <c r="F37" s="71">
        <v>5168466</v>
      </c>
      <c r="G37" s="72">
        <v>261110085612499</v>
      </c>
      <c r="H37" s="66" t="s">
        <v>187</v>
      </c>
      <c r="I37" s="71">
        <v>311705215</v>
      </c>
      <c r="J37" s="66" t="s">
        <v>102</v>
      </c>
      <c r="K37" s="66">
        <v>200</v>
      </c>
      <c r="L37" s="121">
        <v>21.998999999999999</v>
      </c>
      <c r="M37" s="59">
        <f t="shared" si="0"/>
        <v>4399.8</v>
      </c>
      <c r="N37" s="120"/>
    </row>
    <row r="38" spans="1:15" ht="15.75" customHeight="1" x14ac:dyDescent="0.25">
      <c r="A38" s="66">
        <v>32</v>
      </c>
      <c r="B38" s="66" t="s">
        <v>143</v>
      </c>
      <c r="C38" s="66" t="s">
        <v>191</v>
      </c>
      <c r="D38" s="66" t="s">
        <v>117</v>
      </c>
      <c r="E38" s="66" t="s">
        <v>118</v>
      </c>
      <c r="F38" s="71">
        <v>5067426</v>
      </c>
      <c r="G38" s="72">
        <v>261110085546441</v>
      </c>
      <c r="H38" s="66" t="s">
        <v>140</v>
      </c>
      <c r="I38" s="71">
        <v>205247459</v>
      </c>
      <c r="J38" s="66" t="s">
        <v>129</v>
      </c>
      <c r="K38" s="66">
        <v>100</v>
      </c>
      <c r="L38" s="121">
        <v>9.1280000000000001</v>
      </c>
      <c r="M38" s="59">
        <f t="shared" si="0"/>
        <v>912.8</v>
      </c>
      <c r="N38" s="120"/>
    </row>
    <row r="39" spans="1:15" x14ac:dyDescent="0.25">
      <c r="A39" s="66">
        <v>33</v>
      </c>
      <c r="B39" s="66" t="s">
        <v>143</v>
      </c>
      <c r="C39" s="66" t="s">
        <v>192</v>
      </c>
      <c r="D39" s="66" t="s">
        <v>117</v>
      </c>
      <c r="E39" s="66" t="s">
        <v>118</v>
      </c>
      <c r="F39" s="71">
        <v>5175560</v>
      </c>
      <c r="G39" s="72">
        <v>261110085622640</v>
      </c>
      <c r="H39" s="66" t="s">
        <v>193</v>
      </c>
      <c r="I39" s="72">
        <v>42408910201368</v>
      </c>
      <c r="J39" s="66" t="s">
        <v>102</v>
      </c>
      <c r="K39" s="66">
        <v>50</v>
      </c>
      <c r="L39" s="121">
        <v>12.99</v>
      </c>
      <c r="M39" s="59">
        <f t="shared" si="0"/>
        <v>649.5</v>
      </c>
      <c r="N39" s="120"/>
    </row>
    <row r="40" spans="1:15" x14ac:dyDescent="0.25">
      <c r="A40" s="66">
        <v>34</v>
      </c>
      <c r="B40" s="66" t="s">
        <v>143</v>
      </c>
      <c r="C40" s="66" t="s">
        <v>158</v>
      </c>
      <c r="D40" s="66" t="s">
        <v>117</v>
      </c>
      <c r="E40" s="66" t="s">
        <v>118</v>
      </c>
      <c r="F40" s="71">
        <v>5175617</v>
      </c>
      <c r="G40" s="72">
        <v>261110085622644</v>
      </c>
      <c r="H40" s="66" t="s">
        <v>194</v>
      </c>
      <c r="I40" s="72">
        <v>40201677050028</v>
      </c>
      <c r="J40" s="66" t="s">
        <v>129</v>
      </c>
      <c r="K40" s="66">
        <v>100</v>
      </c>
      <c r="L40" s="121">
        <v>8.8879999999999999</v>
      </c>
      <c r="M40" s="59">
        <f t="shared" si="0"/>
        <v>888.8</v>
      </c>
      <c r="N40" s="120"/>
    </row>
    <row r="41" spans="1:15" x14ac:dyDescent="0.25">
      <c r="A41" s="66">
        <v>35</v>
      </c>
      <c r="B41" s="66" t="s">
        <v>143</v>
      </c>
      <c r="C41" s="66" t="s">
        <v>196</v>
      </c>
      <c r="D41" s="66" t="s">
        <v>117</v>
      </c>
      <c r="E41" s="66" t="s">
        <v>118</v>
      </c>
      <c r="F41" s="71">
        <v>5175509</v>
      </c>
      <c r="G41" s="72">
        <v>261110085622637</v>
      </c>
      <c r="H41" s="66" t="s">
        <v>195</v>
      </c>
      <c r="I41" s="71">
        <v>312260121</v>
      </c>
      <c r="J41" s="66" t="s">
        <v>102</v>
      </c>
      <c r="K41" s="66">
        <v>200</v>
      </c>
      <c r="L41" s="121">
        <v>0.84399999999999997</v>
      </c>
      <c r="M41" s="59">
        <f t="shared" si="0"/>
        <v>168.79999999999998</v>
      </c>
      <c r="N41" s="120"/>
    </row>
    <row r="42" spans="1:15" x14ac:dyDescent="0.25">
      <c r="A42" s="66">
        <v>36</v>
      </c>
      <c r="B42" s="66" t="s">
        <v>143</v>
      </c>
      <c r="C42" s="66" t="s">
        <v>197</v>
      </c>
      <c r="D42" s="66" t="s">
        <v>117</v>
      </c>
      <c r="E42" s="66" t="s">
        <v>118</v>
      </c>
      <c r="F42" s="71">
        <v>5064326</v>
      </c>
      <c r="G42" s="72">
        <v>261110085545628</v>
      </c>
      <c r="H42" s="66" t="s">
        <v>198</v>
      </c>
      <c r="I42" s="71">
        <v>312693224</v>
      </c>
      <c r="J42" s="66" t="s">
        <v>102</v>
      </c>
      <c r="K42" s="66">
        <v>50</v>
      </c>
      <c r="L42" s="121">
        <v>14</v>
      </c>
      <c r="M42" s="59">
        <f t="shared" si="0"/>
        <v>700</v>
      </c>
      <c r="N42" s="120"/>
      <c r="O42" s="68"/>
    </row>
    <row r="43" spans="1:15" x14ac:dyDescent="0.25">
      <c r="A43" s="66">
        <v>37</v>
      </c>
      <c r="B43" s="66" t="s">
        <v>143</v>
      </c>
      <c r="C43" s="66" t="s">
        <v>200</v>
      </c>
      <c r="D43" s="66" t="s">
        <v>117</v>
      </c>
      <c r="E43" s="66" t="s">
        <v>118</v>
      </c>
      <c r="F43" s="71">
        <v>5176391</v>
      </c>
      <c r="G43" s="72">
        <v>261110085621812</v>
      </c>
      <c r="H43" s="66" t="s">
        <v>199</v>
      </c>
      <c r="I43" s="71">
        <v>311937117</v>
      </c>
      <c r="J43" s="66" t="s">
        <v>102</v>
      </c>
      <c r="K43" s="66">
        <v>200</v>
      </c>
      <c r="L43" s="121">
        <v>2.1110000000000002</v>
      </c>
      <c r="M43" s="59">
        <f t="shared" si="0"/>
        <v>422.20000000000005</v>
      </c>
      <c r="N43" s="120"/>
    </row>
    <row r="44" spans="1:15" x14ac:dyDescent="0.25">
      <c r="A44" s="66">
        <v>38</v>
      </c>
      <c r="B44" s="66" t="s">
        <v>143</v>
      </c>
      <c r="C44" s="66" t="s">
        <v>201</v>
      </c>
      <c r="D44" s="66" t="s">
        <v>117</v>
      </c>
      <c r="E44" s="66" t="s">
        <v>118</v>
      </c>
      <c r="F44" s="71" t="s">
        <v>202</v>
      </c>
      <c r="G44" s="72">
        <v>262110088611135</v>
      </c>
      <c r="H44" s="66" t="s">
        <v>203</v>
      </c>
      <c r="I44" s="72">
        <v>32801963110020</v>
      </c>
      <c r="J44" s="66" t="s">
        <v>102</v>
      </c>
      <c r="K44" s="66">
        <v>1</v>
      </c>
      <c r="L44" s="121">
        <v>4500</v>
      </c>
      <c r="M44" s="59">
        <f t="shared" si="0"/>
        <v>4500</v>
      </c>
      <c r="N44" s="120"/>
    </row>
    <row r="45" spans="1:15" x14ac:dyDescent="0.25">
      <c r="A45" s="66">
        <v>39</v>
      </c>
      <c r="B45" s="66" t="s">
        <v>143</v>
      </c>
      <c r="C45" s="66" t="s">
        <v>204</v>
      </c>
      <c r="D45" s="66" t="s">
        <v>117</v>
      </c>
      <c r="E45" s="66" t="s">
        <v>118</v>
      </c>
      <c r="F45" s="71">
        <v>5187727</v>
      </c>
      <c r="G45" s="72">
        <v>261110085633819</v>
      </c>
      <c r="H45" s="66" t="s">
        <v>205</v>
      </c>
      <c r="I45" s="72">
        <v>51103036080027</v>
      </c>
      <c r="J45" s="66" t="s">
        <v>129</v>
      </c>
      <c r="K45" s="66">
        <v>100</v>
      </c>
      <c r="L45" s="121">
        <v>9.6999999999999993</v>
      </c>
      <c r="M45" s="59">
        <f t="shared" si="0"/>
        <v>969.99999999999989</v>
      </c>
      <c r="N45" s="120"/>
    </row>
    <row r="46" spans="1:15" x14ac:dyDescent="0.25">
      <c r="A46" s="66">
        <v>40</v>
      </c>
      <c r="B46" s="66" t="s">
        <v>143</v>
      </c>
      <c r="C46" s="66" t="s">
        <v>206</v>
      </c>
      <c r="D46" s="66" t="s">
        <v>117</v>
      </c>
      <c r="E46" s="66" t="s">
        <v>118</v>
      </c>
      <c r="F46" s="71" t="s">
        <v>207</v>
      </c>
      <c r="G46" s="72">
        <v>262110088611108</v>
      </c>
      <c r="H46" s="66" t="s">
        <v>208</v>
      </c>
      <c r="I46" s="72">
        <v>310554928</v>
      </c>
      <c r="J46" s="66" t="s">
        <v>102</v>
      </c>
      <c r="K46" s="66">
        <v>3</v>
      </c>
      <c r="L46" s="121">
        <v>300</v>
      </c>
      <c r="M46" s="59">
        <f t="shared" si="0"/>
        <v>900</v>
      </c>
      <c r="N46" s="120"/>
    </row>
    <row r="47" spans="1:15" ht="15.75" customHeight="1" x14ac:dyDescent="0.25">
      <c r="A47" s="66">
        <v>41</v>
      </c>
      <c r="B47" s="66" t="s">
        <v>143</v>
      </c>
      <c r="C47" s="66" t="s">
        <v>209</v>
      </c>
      <c r="D47" s="66" t="s">
        <v>117</v>
      </c>
      <c r="E47" s="66" t="s">
        <v>118</v>
      </c>
      <c r="F47" s="71">
        <v>5176376</v>
      </c>
      <c r="G47" s="72">
        <v>261110085621791</v>
      </c>
      <c r="H47" s="66" t="s">
        <v>149</v>
      </c>
      <c r="I47" s="72">
        <v>312756610</v>
      </c>
      <c r="J47" s="66" t="s">
        <v>102</v>
      </c>
      <c r="K47" s="66">
        <v>30</v>
      </c>
      <c r="L47" s="121">
        <v>65</v>
      </c>
      <c r="M47" s="59">
        <f t="shared" si="0"/>
        <v>1950</v>
      </c>
      <c r="N47" s="120"/>
    </row>
    <row r="48" spans="1:15" x14ac:dyDescent="0.25">
      <c r="A48" s="66">
        <v>42</v>
      </c>
      <c r="B48" s="66" t="s">
        <v>143</v>
      </c>
      <c r="C48" s="66" t="s">
        <v>201</v>
      </c>
      <c r="D48" s="66" t="s">
        <v>117</v>
      </c>
      <c r="E48" s="66" t="s">
        <v>118</v>
      </c>
      <c r="F48" s="71" t="s">
        <v>210</v>
      </c>
      <c r="G48" s="72">
        <v>262110088787513</v>
      </c>
      <c r="H48" s="66" t="s">
        <v>211</v>
      </c>
      <c r="I48" s="72" t="s">
        <v>212</v>
      </c>
      <c r="J48" s="66" t="s">
        <v>102</v>
      </c>
      <c r="K48" s="66">
        <v>1</v>
      </c>
      <c r="L48" s="121">
        <v>4564</v>
      </c>
      <c r="M48" s="59">
        <f t="shared" si="0"/>
        <v>4564</v>
      </c>
      <c r="N48" s="120"/>
    </row>
    <row r="49" spans="1:14" x14ac:dyDescent="0.25">
      <c r="A49" s="66">
        <v>43</v>
      </c>
      <c r="B49" s="66" t="s">
        <v>143</v>
      </c>
      <c r="C49" s="66" t="s">
        <v>213</v>
      </c>
      <c r="D49" s="66" t="s">
        <v>117</v>
      </c>
      <c r="E49" s="66" t="s">
        <v>118</v>
      </c>
      <c r="F49" s="71">
        <v>5220694</v>
      </c>
      <c r="G49" s="72">
        <v>261110085679042</v>
      </c>
      <c r="H49" s="66" t="s">
        <v>214</v>
      </c>
      <c r="I49" s="72">
        <v>312711635</v>
      </c>
      <c r="J49" s="66" t="s">
        <v>102</v>
      </c>
      <c r="K49" s="66">
        <v>4</v>
      </c>
      <c r="L49" s="121">
        <v>1375</v>
      </c>
      <c r="M49" s="59">
        <f t="shared" si="0"/>
        <v>5500</v>
      </c>
      <c r="N49" s="120"/>
    </row>
    <row r="50" spans="1:14" ht="15.75" customHeight="1" x14ac:dyDescent="0.25">
      <c r="A50" s="66">
        <v>44</v>
      </c>
      <c r="B50" s="66" t="s">
        <v>143</v>
      </c>
      <c r="C50" s="66" t="s">
        <v>215</v>
      </c>
      <c r="D50" s="66" t="s">
        <v>117</v>
      </c>
      <c r="E50" s="66" t="s">
        <v>118</v>
      </c>
      <c r="F50" s="71" t="s">
        <v>216</v>
      </c>
      <c r="G50" s="72">
        <v>262110088687710</v>
      </c>
      <c r="H50" s="66" t="s">
        <v>217</v>
      </c>
      <c r="I50" s="72">
        <v>309879196</v>
      </c>
      <c r="J50" s="66" t="s">
        <v>102</v>
      </c>
      <c r="K50" s="66">
        <v>80</v>
      </c>
      <c r="L50" s="121">
        <v>31.474</v>
      </c>
      <c r="M50" s="59">
        <f t="shared" si="0"/>
        <v>2517.92</v>
      </c>
      <c r="N50" s="120"/>
    </row>
    <row r="51" spans="1:14" x14ac:dyDescent="0.25">
      <c r="A51" s="66">
        <v>45</v>
      </c>
      <c r="B51" s="66" t="s">
        <v>143</v>
      </c>
      <c r="C51" s="66" t="s">
        <v>218</v>
      </c>
      <c r="D51" s="66" t="s">
        <v>117</v>
      </c>
      <c r="E51" s="66" t="s">
        <v>118</v>
      </c>
      <c r="F51" s="71" t="s">
        <v>219</v>
      </c>
      <c r="G51" s="72">
        <v>262110088781499</v>
      </c>
      <c r="H51" s="66" t="s">
        <v>220</v>
      </c>
      <c r="I51" s="72">
        <v>62911026060018</v>
      </c>
      <c r="J51" s="66" t="s">
        <v>177</v>
      </c>
      <c r="K51" s="66">
        <v>100</v>
      </c>
      <c r="L51" s="121">
        <v>17.989999999999998</v>
      </c>
      <c r="M51" s="59">
        <f t="shared" si="0"/>
        <v>1798.9999999999998</v>
      </c>
      <c r="N51" s="120"/>
    </row>
    <row r="52" spans="1:14" x14ac:dyDescent="0.25">
      <c r="A52" s="66">
        <v>46</v>
      </c>
      <c r="B52" s="66" t="s">
        <v>143</v>
      </c>
      <c r="C52" s="66" t="s">
        <v>221</v>
      </c>
      <c r="D52" s="66" t="s">
        <v>117</v>
      </c>
      <c r="E52" s="66" t="s">
        <v>118</v>
      </c>
      <c r="F52" s="71">
        <v>5220658</v>
      </c>
      <c r="G52" s="72">
        <v>261110085679027</v>
      </c>
      <c r="H52" s="66" t="s">
        <v>222</v>
      </c>
      <c r="I52" s="72">
        <v>306982910</v>
      </c>
      <c r="J52" s="66" t="s">
        <v>102</v>
      </c>
      <c r="K52" s="66">
        <v>50</v>
      </c>
      <c r="L52" s="121">
        <v>11.47</v>
      </c>
      <c r="M52" s="59">
        <f t="shared" si="0"/>
        <v>573.5</v>
      </c>
      <c r="N52" s="120"/>
    </row>
    <row r="53" spans="1:14" x14ac:dyDescent="0.25">
      <c r="A53" s="66">
        <v>47</v>
      </c>
      <c r="B53" s="66" t="s">
        <v>143</v>
      </c>
      <c r="C53" s="66" t="s">
        <v>223</v>
      </c>
      <c r="D53" s="66" t="s">
        <v>117</v>
      </c>
      <c r="E53" s="66" t="s">
        <v>118</v>
      </c>
      <c r="F53" s="71">
        <v>5149662</v>
      </c>
      <c r="G53" s="72">
        <v>261111145596547</v>
      </c>
      <c r="H53" s="66" t="s">
        <v>224</v>
      </c>
      <c r="I53" s="72">
        <v>302208315</v>
      </c>
      <c r="J53" s="66" t="s">
        <v>171</v>
      </c>
      <c r="K53" s="66">
        <v>53</v>
      </c>
      <c r="L53" s="121">
        <v>87</v>
      </c>
      <c r="M53" s="59">
        <f t="shared" si="0"/>
        <v>4611</v>
      </c>
      <c r="N53" s="120"/>
    </row>
    <row r="54" spans="1:14" x14ac:dyDescent="0.25">
      <c r="A54" s="66" t="s">
        <v>122</v>
      </c>
      <c r="B54" s="66"/>
      <c r="C54" s="66"/>
      <c r="D54" s="66"/>
      <c r="E54" s="66"/>
      <c r="F54" s="66"/>
      <c r="G54" s="66"/>
      <c r="H54" s="69"/>
      <c r="I54" s="66"/>
      <c r="J54" s="66"/>
      <c r="K54" s="66"/>
      <c r="L54" s="59"/>
      <c r="M54" s="60">
        <f>SUM(M7:M53)</f>
        <v>122006.68200000002</v>
      </c>
    </row>
    <row r="56" spans="1:14" x14ac:dyDescent="0.25">
      <c r="A56" s="90" t="s">
        <v>85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</row>
    <row r="57" spans="1:14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</row>
    <row r="58" spans="1:14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65" spans="2:12" ht="38.25" customHeight="1" x14ac:dyDescent="0.25"/>
    <row r="66" spans="2:12" ht="38.25" customHeight="1" x14ac:dyDescent="0.25"/>
    <row r="67" spans="2:12" ht="38.25" customHeight="1" x14ac:dyDescent="0.25"/>
    <row r="68" spans="2:12" ht="38.25" customHeight="1" x14ac:dyDescent="0.25"/>
    <row r="69" spans="2:12" ht="38.25" customHeight="1" x14ac:dyDescent="0.25"/>
    <row r="70" spans="2:12" ht="38.25" customHeight="1" x14ac:dyDescent="0.25"/>
    <row r="71" spans="2:12" ht="38.25" customHeight="1" x14ac:dyDescent="0.25"/>
    <row r="72" spans="2:12" ht="38.25" customHeight="1" x14ac:dyDescent="0.25"/>
    <row r="73" spans="2:12" ht="38.25" customHeight="1" x14ac:dyDescent="0.25"/>
    <row r="74" spans="2:12" ht="38.25" customHeight="1" x14ac:dyDescent="0.25"/>
    <row r="75" spans="2:12" ht="38.25" customHeight="1" x14ac:dyDescent="0.25"/>
    <row r="76" spans="2:12" ht="38.25" customHeight="1" x14ac:dyDescent="0.25"/>
    <row r="77" spans="2:12" ht="38.25" customHeight="1" x14ac:dyDescent="0.25"/>
    <row r="78" spans="2:12" ht="38.25" customHeight="1" x14ac:dyDescent="0.25"/>
    <row r="79" spans="2:12" ht="38.25" customHeight="1" x14ac:dyDescent="0.25"/>
    <row r="80" spans="2:12" ht="38.25" customHeight="1" x14ac:dyDescent="0.25">
      <c r="B80" s="61"/>
      <c r="D80" s="61"/>
      <c r="E80" s="61"/>
      <c r="F80" s="61"/>
      <c r="G80" s="61"/>
      <c r="H80" s="61"/>
      <c r="I80" s="61"/>
      <c r="J80" s="61"/>
      <c r="K80" s="61"/>
      <c r="L80" s="61"/>
    </row>
    <row r="81" spans="2:12" ht="38.25" customHeight="1" x14ac:dyDescent="0.25">
      <c r="B81" s="61"/>
      <c r="D81" s="61"/>
      <c r="E81" s="61"/>
      <c r="F81" s="61"/>
      <c r="G81" s="61"/>
      <c r="H81" s="61"/>
      <c r="I81" s="61"/>
      <c r="J81" s="61"/>
      <c r="K81" s="61"/>
      <c r="L81" s="61"/>
    </row>
    <row r="82" spans="2:12" ht="38.25" customHeight="1" x14ac:dyDescent="0.25">
      <c r="B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2:12" ht="38.25" customHeight="1" x14ac:dyDescent="0.25"/>
    <row r="84" spans="2:12" ht="38.25" customHeight="1" x14ac:dyDescent="0.25"/>
    <row r="85" spans="2:12" ht="38.25" customHeight="1" x14ac:dyDescent="0.25"/>
    <row r="86" spans="2:12" ht="38.25" customHeight="1" x14ac:dyDescent="0.25"/>
    <row r="87" spans="2:12" ht="38.25" customHeight="1" x14ac:dyDescent="0.25"/>
    <row r="88" spans="2:12" ht="38.25" customHeight="1" x14ac:dyDescent="0.25"/>
    <row r="89" spans="2:12" ht="38.25" customHeight="1" x14ac:dyDescent="0.25"/>
    <row r="90" spans="2:12" ht="38.25" customHeight="1" x14ac:dyDescent="0.25"/>
    <row r="91" spans="2:12" ht="38.25" customHeight="1" x14ac:dyDescent="0.25"/>
    <row r="92" spans="2:12" ht="38.25" customHeight="1" x14ac:dyDescent="0.25"/>
    <row r="93" spans="2:12" ht="38.25" customHeight="1" x14ac:dyDescent="0.25"/>
    <row r="94" spans="2:12" ht="38.25" customHeight="1" x14ac:dyDescent="0.25"/>
    <row r="95" spans="2:12" ht="38.25" customHeight="1" x14ac:dyDescent="0.25"/>
    <row r="96" spans="2:12" ht="38.25" customHeight="1" x14ac:dyDescent="0.25"/>
    <row r="97" ht="38.25" customHeight="1" x14ac:dyDescent="0.25"/>
    <row r="98" ht="39" customHeight="1" x14ac:dyDescent="0.25"/>
    <row r="100" ht="39.75" customHeight="1" x14ac:dyDescent="0.25"/>
    <row r="101" ht="18.75" customHeight="1" x14ac:dyDescent="0.25"/>
    <row r="126" spans="14:14" ht="18.75" customHeight="1" x14ac:dyDescent="0.25"/>
    <row r="127" spans="14:14" x14ac:dyDescent="0.25">
      <c r="N127" s="62"/>
    </row>
  </sheetData>
  <mergeCells count="16">
    <mergeCell ref="A56:L58"/>
    <mergeCell ref="J1:M1"/>
    <mergeCell ref="E5:E6"/>
    <mergeCell ref="F5:F6"/>
    <mergeCell ref="J5:J6"/>
    <mergeCell ref="K5:K6"/>
    <mergeCell ref="L5:L6"/>
    <mergeCell ref="M5:M6"/>
    <mergeCell ref="G5:G6"/>
    <mergeCell ref="L2:M2"/>
    <mergeCell ref="A3:M3"/>
    <mergeCell ref="H5:I5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80" t="s">
        <v>92</v>
      </c>
      <c r="G1" s="80"/>
      <c r="H1" s="80"/>
    </row>
    <row r="2" spans="1:13" x14ac:dyDescent="0.25">
      <c r="H2" s="46"/>
    </row>
    <row r="3" spans="1:13" ht="81.75" customHeight="1" x14ac:dyDescent="0.25">
      <c r="A3" s="78" t="s">
        <v>130</v>
      </c>
      <c r="B3" s="78"/>
      <c r="C3" s="78"/>
      <c r="D3" s="78"/>
      <c r="E3" s="78"/>
      <c r="F3" s="78"/>
      <c r="G3" s="78"/>
      <c r="H3" s="78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98" t="s">
        <v>7</v>
      </c>
      <c r="B5" s="98" t="s">
        <v>8</v>
      </c>
      <c r="C5" s="98" t="s">
        <v>54</v>
      </c>
      <c r="D5" s="98" t="s">
        <v>33</v>
      </c>
      <c r="E5" s="98" t="s">
        <v>5</v>
      </c>
      <c r="F5" s="86" t="s">
        <v>66</v>
      </c>
      <c r="G5" s="86"/>
      <c r="H5" s="98" t="s">
        <v>73</v>
      </c>
      <c r="M5" s="11"/>
    </row>
    <row r="6" spans="1:13" ht="126.75" customHeight="1" x14ac:dyDescent="0.25">
      <c r="A6" s="99"/>
      <c r="B6" s="99"/>
      <c r="C6" s="99"/>
      <c r="D6" s="99"/>
      <c r="E6" s="99"/>
      <c r="F6" s="37" t="s">
        <v>67</v>
      </c>
      <c r="G6" s="37" t="s">
        <v>70</v>
      </c>
      <c r="H6" s="99"/>
    </row>
    <row r="7" spans="1:13" ht="37.5" customHeight="1" x14ac:dyDescent="0.25">
      <c r="A7" s="12">
        <v>1</v>
      </c>
      <c r="B7" s="12" t="s">
        <v>131</v>
      </c>
      <c r="C7" s="55" t="s">
        <v>123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81" t="s">
        <v>85</v>
      </c>
      <c r="C12" s="81"/>
      <c r="D12" s="81"/>
      <c r="E12" s="81"/>
      <c r="F12" s="81"/>
      <c r="G12" s="81"/>
      <c r="H12" s="81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1"/>
    <col min="2" max="2" width="27.7109375" style="22" customWidth="1"/>
    <col min="3" max="3" width="15.140625" style="23" customWidth="1"/>
    <col min="4" max="4" width="20.28515625" style="24" customWidth="1"/>
    <col min="5" max="5" width="26.42578125" style="24" customWidth="1"/>
    <col min="6" max="7" width="19.140625" style="24" customWidth="1"/>
    <col min="8" max="8" width="18.140625" style="24" customWidth="1"/>
    <col min="9" max="16384" width="9.140625" style="24"/>
  </cols>
  <sheetData>
    <row r="1" spans="1:16" ht="60.75" customHeight="1" x14ac:dyDescent="0.25">
      <c r="F1" s="101" t="s">
        <v>93</v>
      </c>
      <c r="G1" s="76"/>
      <c r="H1" s="76"/>
    </row>
    <row r="2" spans="1:16" x14ac:dyDescent="0.25">
      <c r="F2" s="76"/>
      <c r="G2" s="76"/>
      <c r="H2" s="76"/>
    </row>
    <row r="3" spans="1:16" ht="46.5" customHeight="1" x14ac:dyDescent="0.25">
      <c r="A3" s="102" t="s">
        <v>132</v>
      </c>
      <c r="B3" s="102"/>
      <c r="C3" s="102"/>
      <c r="D3" s="102"/>
      <c r="E3" s="102"/>
      <c r="F3" s="102"/>
      <c r="G3" s="102"/>
      <c r="H3" s="102"/>
    </row>
    <row r="4" spans="1:16" x14ac:dyDescent="0.25">
      <c r="H4" s="19"/>
    </row>
    <row r="5" spans="1:16" s="14" customFormat="1" ht="43.5" customHeight="1" x14ac:dyDescent="0.25">
      <c r="A5" s="105" t="s">
        <v>7</v>
      </c>
      <c r="B5" s="105" t="s">
        <v>16</v>
      </c>
      <c r="C5" s="105" t="s">
        <v>17</v>
      </c>
      <c r="D5" s="103" t="s">
        <v>18</v>
      </c>
      <c r="E5" s="104"/>
      <c r="F5" s="105" t="s">
        <v>74</v>
      </c>
      <c r="G5" s="105" t="s">
        <v>82</v>
      </c>
      <c r="H5" s="105" t="s">
        <v>83</v>
      </c>
    </row>
    <row r="6" spans="1:16" s="14" customFormat="1" ht="105" customHeight="1" x14ac:dyDescent="0.25">
      <c r="A6" s="106"/>
      <c r="B6" s="106"/>
      <c r="C6" s="106"/>
      <c r="D6" s="25" t="s">
        <v>76</v>
      </c>
      <c r="E6" s="25" t="s">
        <v>75</v>
      </c>
      <c r="F6" s="106"/>
      <c r="G6" s="106"/>
      <c r="H6" s="106"/>
    </row>
    <row r="7" spans="1:16" ht="18.75" x14ac:dyDescent="0.25">
      <c r="A7" s="26">
        <v>1</v>
      </c>
      <c r="B7" s="55" t="s">
        <v>119</v>
      </c>
      <c r="C7" s="31"/>
      <c r="D7" s="33"/>
      <c r="E7" s="33"/>
      <c r="F7" s="33"/>
      <c r="G7" s="33"/>
      <c r="H7" s="33"/>
    </row>
    <row r="8" spans="1:16" x14ac:dyDescent="0.25">
      <c r="A8" s="26">
        <f>+A7+1</f>
        <v>2</v>
      </c>
      <c r="B8" s="30"/>
      <c r="C8" s="32"/>
      <c r="D8" s="33"/>
      <c r="E8" s="33"/>
      <c r="F8" s="33"/>
      <c r="G8" s="33"/>
      <c r="H8" s="33"/>
    </row>
    <row r="9" spans="1:16" x14ac:dyDescent="0.25">
      <c r="A9" s="26">
        <f t="shared" ref="A9:A12" si="0">+A8+1</f>
        <v>3</v>
      </c>
      <c r="B9" s="30"/>
      <c r="C9" s="32"/>
      <c r="D9" s="33"/>
      <c r="E9" s="33"/>
      <c r="F9" s="33"/>
      <c r="G9" s="33"/>
      <c r="H9" s="33"/>
    </row>
    <row r="10" spans="1:16" x14ac:dyDescent="0.25">
      <c r="A10" s="26">
        <f t="shared" si="0"/>
        <v>4</v>
      </c>
      <c r="B10" s="29"/>
      <c r="C10" s="27"/>
      <c r="D10" s="28"/>
      <c r="E10" s="28"/>
      <c r="F10" s="28"/>
      <c r="G10" s="28"/>
      <c r="H10" s="28"/>
    </row>
    <row r="11" spans="1:16" x14ac:dyDescent="0.25">
      <c r="A11" s="26">
        <f t="shared" si="0"/>
        <v>5</v>
      </c>
      <c r="B11" s="29"/>
      <c r="C11" s="27"/>
      <c r="D11" s="28"/>
      <c r="E11" s="28"/>
      <c r="F11" s="28"/>
      <c r="G11" s="28"/>
      <c r="H11" s="28"/>
    </row>
    <row r="12" spans="1:16" x14ac:dyDescent="0.25">
      <c r="A12" s="26">
        <f t="shared" si="0"/>
        <v>6</v>
      </c>
      <c r="B12" s="29"/>
      <c r="C12" s="27"/>
      <c r="D12" s="28"/>
      <c r="E12" s="28"/>
      <c r="F12" s="28"/>
      <c r="G12" s="28"/>
      <c r="H12" s="28"/>
    </row>
    <row r="14" spans="1:16" ht="18.75" x14ac:dyDescent="0.25">
      <c r="A14" s="100" t="s">
        <v>86</v>
      </c>
      <c r="B14" s="100"/>
      <c r="C14" s="100"/>
      <c r="D14" s="100"/>
      <c r="E14" s="100"/>
      <c r="F14" s="100"/>
      <c r="G14" s="100"/>
      <c r="H14" s="100"/>
      <c r="I14" s="34"/>
      <c r="J14" s="34"/>
      <c r="K14" s="34"/>
      <c r="L14" s="34"/>
      <c r="M14" s="34"/>
      <c r="N14" s="34"/>
      <c r="O14" s="34"/>
      <c r="P14" s="3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1"/>
    <col min="2" max="2" width="35" style="22" customWidth="1"/>
    <col min="3" max="3" width="26.85546875" style="22" customWidth="1"/>
    <col min="4" max="5" width="12.85546875" style="23" customWidth="1"/>
    <col min="6" max="6" width="17.28515625" style="24" customWidth="1"/>
    <col min="7" max="7" width="17.140625" style="24" customWidth="1"/>
    <col min="8" max="10" width="15" style="24" customWidth="1"/>
    <col min="11" max="11" width="16.140625" style="24" customWidth="1"/>
    <col min="12" max="16384" width="9.140625" style="24"/>
  </cols>
  <sheetData>
    <row r="1" spans="1:11" ht="73.5" customHeight="1" x14ac:dyDescent="0.25">
      <c r="H1" s="74" t="s">
        <v>94</v>
      </c>
      <c r="I1" s="75"/>
      <c r="J1" s="75"/>
      <c r="K1" s="75"/>
    </row>
    <row r="2" spans="1:11" ht="70.150000000000006" customHeight="1" x14ac:dyDescent="0.25">
      <c r="A2" s="102" t="s">
        <v>133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x14ac:dyDescent="0.25">
      <c r="K3" s="19"/>
    </row>
    <row r="4" spans="1:11" s="14" customFormat="1" ht="33" customHeight="1" x14ac:dyDescent="0.25">
      <c r="A4" s="105" t="s">
        <v>7</v>
      </c>
      <c r="B4" s="105" t="s">
        <v>19</v>
      </c>
      <c r="C4" s="105" t="s">
        <v>13</v>
      </c>
      <c r="D4" s="105" t="s">
        <v>10</v>
      </c>
      <c r="E4" s="105" t="s">
        <v>11</v>
      </c>
      <c r="F4" s="103" t="s">
        <v>18</v>
      </c>
      <c r="G4" s="104"/>
      <c r="H4" s="105" t="s">
        <v>87</v>
      </c>
      <c r="I4" s="105" t="s">
        <v>82</v>
      </c>
      <c r="J4" s="105" t="s">
        <v>88</v>
      </c>
      <c r="K4" s="105" t="s">
        <v>20</v>
      </c>
    </row>
    <row r="5" spans="1:11" s="14" customFormat="1" ht="105.75" customHeight="1" x14ac:dyDescent="0.25">
      <c r="A5" s="106"/>
      <c r="B5" s="106"/>
      <c r="C5" s="106"/>
      <c r="D5" s="106"/>
      <c r="E5" s="106"/>
      <c r="F5" s="25" t="s">
        <v>77</v>
      </c>
      <c r="G5" s="25" t="s">
        <v>75</v>
      </c>
      <c r="H5" s="106"/>
      <c r="I5" s="106"/>
      <c r="J5" s="106"/>
      <c r="K5" s="106"/>
    </row>
    <row r="6" spans="1:11" ht="36.75" customHeight="1" x14ac:dyDescent="0.25">
      <c r="A6" s="36" t="s">
        <v>27</v>
      </c>
      <c r="B6" s="35" t="s">
        <v>21</v>
      </c>
      <c r="C6" s="55" t="s">
        <v>119</v>
      </c>
      <c r="D6" s="31"/>
      <c r="E6" s="31"/>
      <c r="F6" s="33"/>
      <c r="G6" s="33"/>
      <c r="H6" s="33"/>
      <c r="I6" s="33"/>
      <c r="J6" s="33"/>
      <c r="K6" s="33"/>
    </row>
    <row r="7" spans="1:11" ht="19.5" customHeight="1" x14ac:dyDescent="0.25">
      <c r="A7" s="36"/>
      <c r="B7" s="35"/>
      <c r="C7" s="30"/>
      <c r="D7" s="31"/>
      <c r="E7" s="31"/>
      <c r="F7" s="33"/>
      <c r="G7" s="33"/>
      <c r="H7" s="33"/>
      <c r="I7" s="33"/>
      <c r="J7" s="33"/>
      <c r="K7" s="33"/>
    </row>
    <row r="8" spans="1:11" ht="19.5" customHeight="1" x14ac:dyDescent="0.25">
      <c r="A8" s="36"/>
      <c r="B8" s="35"/>
      <c r="C8" s="30"/>
      <c r="D8" s="31"/>
      <c r="E8" s="31"/>
      <c r="F8" s="33"/>
      <c r="G8" s="33"/>
      <c r="H8" s="33"/>
      <c r="I8" s="33"/>
      <c r="J8" s="33"/>
      <c r="K8" s="33"/>
    </row>
    <row r="9" spans="1:11" ht="19.5" customHeight="1" x14ac:dyDescent="0.25">
      <c r="A9" s="36" t="s">
        <v>28</v>
      </c>
      <c r="B9" s="35" t="s">
        <v>22</v>
      </c>
      <c r="C9" s="30"/>
      <c r="D9" s="31"/>
      <c r="E9" s="31"/>
      <c r="F9" s="33"/>
      <c r="G9" s="33"/>
      <c r="H9" s="33"/>
      <c r="I9" s="33"/>
      <c r="J9" s="33"/>
      <c r="K9" s="33"/>
    </row>
    <row r="10" spans="1:11" ht="19.5" customHeight="1" x14ac:dyDescent="0.25">
      <c r="A10" s="36"/>
      <c r="B10" s="35"/>
      <c r="C10" s="30"/>
      <c r="D10" s="31"/>
      <c r="E10" s="31"/>
      <c r="F10" s="33"/>
      <c r="G10" s="33"/>
      <c r="H10" s="33"/>
      <c r="I10" s="33"/>
      <c r="J10" s="33"/>
      <c r="K10" s="33"/>
    </row>
    <row r="11" spans="1:11" ht="19.5" customHeight="1" x14ac:dyDescent="0.25">
      <c r="A11" s="36"/>
      <c r="B11" s="35"/>
      <c r="C11" s="30"/>
      <c r="D11" s="31"/>
      <c r="E11" s="31"/>
      <c r="F11" s="33"/>
      <c r="G11" s="33"/>
      <c r="H11" s="33"/>
      <c r="I11" s="33"/>
      <c r="J11" s="33"/>
      <c r="K11" s="33"/>
    </row>
    <row r="12" spans="1:11" ht="19.5" customHeight="1" x14ac:dyDescent="0.25">
      <c r="A12" s="36" t="s">
        <v>29</v>
      </c>
      <c r="B12" s="35" t="s">
        <v>23</v>
      </c>
      <c r="C12" s="30"/>
      <c r="D12" s="31"/>
      <c r="E12" s="31"/>
      <c r="F12" s="33"/>
      <c r="G12" s="33"/>
      <c r="H12" s="33"/>
      <c r="I12" s="33"/>
      <c r="J12" s="33"/>
      <c r="K12" s="33"/>
    </row>
    <row r="13" spans="1:11" ht="19.5" customHeight="1" x14ac:dyDescent="0.25">
      <c r="A13" s="36"/>
      <c r="B13" s="35"/>
      <c r="C13" s="30"/>
      <c r="D13" s="31"/>
      <c r="E13" s="31"/>
      <c r="F13" s="33"/>
      <c r="G13" s="33"/>
      <c r="H13" s="33"/>
      <c r="I13" s="33"/>
      <c r="J13" s="33"/>
      <c r="K13" s="33"/>
    </row>
    <row r="14" spans="1:11" ht="19.5" customHeight="1" x14ac:dyDescent="0.25">
      <c r="A14" s="36"/>
      <c r="B14" s="35"/>
      <c r="C14" s="30"/>
      <c r="D14" s="31"/>
      <c r="E14" s="31"/>
      <c r="F14" s="33"/>
      <c r="G14" s="33"/>
      <c r="H14" s="33"/>
      <c r="I14" s="33"/>
      <c r="J14" s="33"/>
      <c r="K14" s="33"/>
    </row>
    <row r="15" spans="1:11" ht="30" customHeight="1" x14ac:dyDescent="0.25">
      <c r="A15" s="36" t="s">
        <v>30</v>
      </c>
      <c r="B15" s="35" t="s">
        <v>24</v>
      </c>
      <c r="C15" s="30"/>
      <c r="D15" s="31"/>
      <c r="E15" s="31"/>
      <c r="F15" s="33"/>
      <c r="G15" s="33"/>
      <c r="H15" s="33"/>
      <c r="I15" s="33"/>
      <c r="J15" s="33"/>
      <c r="K15" s="33"/>
    </row>
    <row r="16" spans="1:11" ht="19.5" customHeight="1" x14ac:dyDescent="0.25">
      <c r="A16" s="36"/>
      <c r="B16" s="35"/>
      <c r="C16" s="30"/>
      <c r="D16" s="31"/>
      <c r="E16" s="31"/>
      <c r="F16" s="33"/>
      <c r="G16" s="33"/>
      <c r="H16" s="33"/>
      <c r="I16" s="33"/>
      <c r="J16" s="33"/>
      <c r="K16" s="33"/>
    </row>
    <row r="17" spans="1:11" ht="19.5" customHeight="1" x14ac:dyDescent="0.25">
      <c r="A17" s="36"/>
      <c r="B17" s="35"/>
      <c r="C17" s="30"/>
      <c r="D17" s="31"/>
      <c r="E17" s="31"/>
      <c r="F17" s="33"/>
      <c r="G17" s="33"/>
      <c r="H17" s="33"/>
      <c r="I17" s="33"/>
      <c r="J17" s="33"/>
      <c r="K17" s="33"/>
    </row>
    <row r="18" spans="1:11" ht="19.5" customHeight="1" x14ac:dyDescent="0.25">
      <c r="A18" s="36" t="s">
        <v>31</v>
      </c>
      <c r="B18" s="35" t="s">
        <v>25</v>
      </c>
      <c r="C18" s="30"/>
      <c r="D18" s="31"/>
      <c r="E18" s="31"/>
      <c r="F18" s="33"/>
      <c r="G18" s="33"/>
      <c r="H18" s="33"/>
      <c r="I18" s="33"/>
      <c r="J18" s="33"/>
      <c r="K18" s="33"/>
    </row>
    <row r="19" spans="1:11" ht="19.5" customHeight="1" x14ac:dyDescent="0.25">
      <c r="A19" s="36"/>
      <c r="B19" s="35"/>
      <c r="C19" s="30"/>
      <c r="D19" s="31"/>
      <c r="E19" s="31"/>
      <c r="F19" s="33"/>
      <c r="G19" s="33"/>
      <c r="H19" s="33"/>
      <c r="I19" s="33"/>
      <c r="J19" s="33"/>
      <c r="K19" s="33"/>
    </row>
    <row r="20" spans="1:11" ht="19.5" customHeight="1" x14ac:dyDescent="0.25">
      <c r="A20" s="36"/>
      <c r="B20" s="35"/>
      <c r="C20" s="30"/>
      <c r="D20" s="31"/>
      <c r="E20" s="31"/>
      <c r="F20" s="33"/>
      <c r="G20" s="33"/>
      <c r="H20" s="33"/>
      <c r="I20" s="33"/>
      <c r="J20" s="33"/>
      <c r="K20" s="33"/>
    </row>
    <row r="21" spans="1:11" ht="19.5" customHeight="1" x14ac:dyDescent="0.25">
      <c r="A21" s="36" t="s">
        <v>32</v>
      </c>
      <c r="B21" s="35" t="s">
        <v>26</v>
      </c>
      <c r="C21" s="30"/>
      <c r="D21" s="31"/>
      <c r="E21" s="31"/>
      <c r="F21" s="33"/>
      <c r="G21" s="33"/>
      <c r="H21" s="33"/>
      <c r="I21" s="33"/>
      <c r="J21" s="33"/>
      <c r="K21" s="33"/>
    </row>
    <row r="22" spans="1:11" ht="19.5" customHeight="1" x14ac:dyDescent="0.25">
      <c r="A22" s="26"/>
      <c r="B22" s="35"/>
      <c r="C22" s="30"/>
      <c r="D22" s="31"/>
      <c r="E22" s="31"/>
      <c r="F22" s="33"/>
      <c r="G22" s="33"/>
      <c r="H22" s="33"/>
      <c r="I22" s="33"/>
      <c r="J22" s="33"/>
      <c r="K22" s="33"/>
    </row>
    <row r="23" spans="1:11" ht="19.5" customHeight="1" x14ac:dyDescent="0.25">
      <c r="A23" s="26"/>
      <c r="B23" s="30"/>
      <c r="C23" s="30"/>
      <c r="D23" s="32"/>
      <c r="E23" s="32"/>
      <c r="F23" s="33"/>
      <c r="G23" s="33"/>
      <c r="H23" s="33"/>
      <c r="I23" s="33"/>
      <c r="J23" s="33"/>
      <c r="K23" s="33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4"/>
    <col min="2" max="2" width="18.140625" style="24" customWidth="1"/>
    <col min="3" max="3" width="34.140625" style="24" customWidth="1"/>
    <col min="4" max="4" width="22.85546875" style="24" customWidth="1"/>
    <col min="5" max="6" width="25.5703125" style="24" customWidth="1"/>
    <col min="7" max="16384" width="9.140625" style="24"/>
  </cols>
  <sheetData>
    <row r="1" spans="1:18" ht="77.25" customHeight="1" x14ac:dyDescent="0.25">
      <c r="E1" s="74" t="s">
        <v>95</v>
      </c>
      <c r="F1" s="75"/>
    </row>
    <row r="3" spans="1:18" ht="48" customHeight="1" x14ac:dyDescent="0.25">
      <c r="A3" s="107" t="s">
        <v>134</v>
      </c>
      <c r="B3" s="107"/>
      <c r="C3" s="107"/>
      <c r="D3" s="107"/>
      <c r="E3" s="107"/>
      <c r="F3" s="107"/>
      <c r="G3" s="43"/>
      <c r="H3" s="43"/>
      <c r="I3" s="43"/>
    </row>
    <row r="5" spans="1:18" ht="28.5" x14ac:dyDescent="0.25">
      <c r="A5" s="36" t="s">
        <v>7</v>
      </c>
      <c r="B5" s="36" t="s">
        <v>42</v>
      </c>
      <c r="C5" s="36" t="s">
        <v>43</v>
      </c>
      <c r="D5" s="36" t="s">
        <v>44</v>
      </c>
      <c r="E5" s="36" t="s">
        <v>45</v>
      </c>
      <c r="F5" s="36" t="s">
        <v>46</v>
      </c>
      <c r="G5" s="21"/>
      <c r="H5" s="21"/>
      <c r="I5" s="21"/>
      <c r="J5" s="44"/>
      <c r="K5" s="44"/>
      <c r="L5" s="44"/>
      <c r="M5" s="44"/>
      <c r="N5" s="44"/>
      <c r="O5" s="44"/>
      <c r="P5" s="44"/>
      <c r="Q5" s="44"/>
      <c r="R5" s="44"/>
    </row>
    <row r="6" spans="1:18" ht="18.75" x14ac:dyDescent="0.25">
      <c r="A6" s="45"/>
      <c r="B6" s="45"/>
      <c r="C6" s="55" t="s">
        <v>119</v>
      </c>
      <c r="D6" s="28"/>
      <c r="E6" s="28"/>
      <c r="F6" s="28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x14ac:dyDescent="0.25">
      <c r="A7" s="45"/>
      <c r="B7" s="45"/>
      <c r="C7" s="45"/>
      <c r="D7" s="28"/>
      <c r="E7" s="28"/>
      <c r="F7" s="28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x14ac:dyDescent="0.25">
      <c r="A8" s="45"/>
      <c r="B8" s="45"/>
      <c r="C8" s="45"/>
      <c r="D8" s="28"/>
      <c r="E8" s="28"/>
      <c r="F8" s="28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x14ac:dyDescent="0.2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4" customWidth="1"/>
    <col min="2" max="3" width="11.5703125" style="24" bestFit="1" customWidth="1"/>
    <col min="4" max="4" width="14.42578125" style="24" customWidth="1"/>
    <col min="5" max="5" width="27" style="24" customWidth="1"/>
    <col min="6" max="6" width="15.28515625" style="24" bestFit="1" customWidth="1"/>
    <col min="7" max="7" width="13.7109375" style="24" customWidth="1"/>
    <col min="8" max="8" width="14.5703125" style="24" customWidth="1"/>
    <col min="9" max="9" width="12.28515625" style="24" customWidth="1"/>
    <col min="10" max="10" width="12.7109375" style="24" customWidth="1"/>
    <col min="11" max="11" width="12" style="24" customWidth="1"/>
    <col min="12" max="12" width="14.85546875" style="24" customWidth="1"/>
    <col min="13" max="16384" width="9.140625" style="24"/>
  </cols>
  <sheetData>
    <row r="1" spans="1:18" ht="63.75" customHeight="1" x14ac:dyDescent="0.25">
      <c r="I1" s="108" t="s">
        <v>96</v>
      </c>
      <c r="J1" s="108"/>
      <c r="K1" s="108"/>
      <c r="L1" s="108"/>
    </row>
    <row r="4" spans="1:18" ht="48" customHeight="1" x14ac:dyDescent="0.25">
      <c r="A4" s="107" t="s">
        <v>135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</row>
    <row r="6" spans="1:18" x14ac:dyDescent="0.25">
      <c r="A6" s="112" t="s">
        <v>7</v>
      </c>
      <c r="B6" s="112" t="s">
        <v>55</v>
      </c>
      <c r="C6" s="112" t="s">
        <v>56</v>
      </c>
      <c r="D6" s="112" t="s">
        <v>57</v>
      </c>
      <c r="E6" s="112" t="s">
        <v>58</v>
      </c>
      <c r="F6" s="112" t="s">
        <v>89</v>
      </c>
      <c r="G6" s="112" t="s">
        <v>59</v>
      </c>
      <c r="H6" s="112" t="s">
        <v>60</v>
      </c>
      <c r="I6" s="109" t="s">
        <v>65</v>
      </c>
      <c r="J6" s="110"/>
      <c r="K6" s="111"/>
      <c r="L6" s="112" t="s">
        <v>64</v>
      </c>
      <c r="M6" s="44"/>
      <c r="N6" s="44"/>
      <c r="O6" s="44"/>
      <c r="P6" s="44"/>
      <c r="Q6" s="44"/>
      <c r="R6" s="44"/>
    </row>
    <row r="7" spans="1:18" ht="28.5" x14ac:dyDescent="0.25">
      <c r="A7" s="113"/>
      <c r="B7" s="113"/>
      <c r="C7" s="113"/>
      <c r="D7" s="113"/>
      <c r="E7" s="113"/>
      <c r="F7" s="113"/>
      <c r="G7" s="113"/>
      <c r="H7" s="113"/>
      <c r="I7" s="36" t="s">
        <v>61</v>
      </c>
      <c r="J7" s="36" t="s">
        <v>62</v>
      </c>
      <c r="K7" s="36" t="s">
        <v>63</v>
      </c>
      <c r="L7" s="113"/>
      <c r="M7" s="44"/>
      <c r="N7" s="44"/>
      <c r="O7" s="44"/>
      <c r="P7" s="44"/>
      <c r="Q7" s="44"/>
      <c r="R7" s="44"/>
    </row>
    <row r="8" spans="1:18" ht="18.75" x14ac:dyDescent="0.25">
      <c r="A8" s="45"/>
      <c r="B8" s="45"/>
      <c r="C8" s="45"/>
      <c r="D8" s="28"/>
      <c r="E8" s="58" t="s">
        <v>119</v>
      </c>
      <c r="F8" s="28"/>
      <c r="G8" s="28"/>
      <c r="H8" s="28"/>
      <c r="I8" s="28"/>
      <c r="J8" s="28"/>
      <c r="K8" s="28"/>
      <c r="L8" s="28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28"/>
      <c r="H9" s="28"/>
      <c r="I9" s="28"/>
      <c r="J9" s="28"/>
      <c r="K9" s="28"/>
      <c r="L9" s="28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28"/>
      <c r="H10" s="28"/>
      <c r="I10" s="28"/>
      <c r="J10" s="28"/>
      <c r="K10" s="28"/>
      <c r="L10" s="28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28"/>
      <c r="H11" s="28"/>
      <c r="I11" s="28"/>
      <c r="J11" s="28"/>
      <c r="K11" s="28"/>
      <c r="L11" s="28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28"/>
      <c r="H12" s="28"/>
      <c r="I12" s="28"/>
      <c r="J12" s="28"/>
      <c r="K12" s="28"/>
      <c r="L12" s="28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28"/>
      <c r="H13" s="28"/>
      <c r="I13" s="28"/>
      <c r="J13" s="28"/>
      <c r="K13" s="28"/>
      <c r="L13" s="28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28"/>
      <c r="H14" s="28"/>
      <c r="I14" s="28"/>
      <c r="J14" s="28"/>
      <c r="K14" s="28"/>
      <c r="L14" s="28"/>
      <c r="M14" s="44"/>
      <c r="N14" s="44"/>
      <c r="O14" s="44"/>
      <c r="P14" s="44"/>
      <c r="Q14" s="44"/>
      <c r="R14" s="44"/>
    </row>
    <row r="15" spans="1:18" x14ac:dyDescent="0.25">
      <c r="A15" s="45"/>
      <c r="B15" s="45"/>
      <c r="C15" s="45"/>
      <c r="D15" s="28"/>
      <c r="E15" s="28"/>
      <c r="F15" s="28"/>
      <c r="G15" s="28"/>
      <c r="H15" s="28"/>
      <c r="I15" s="28"/>
      <c r="J15" s="28"/>
      <c r="K15" s="28"/>
      <c r="L15" s="28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4:18" x14ac:dyDescent="0.2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4" customWidth="1"/>
    <col min="2" max="2" width="46" style="24" customWidth="1"/>
    <col min="3" max="3" width="18" style="24" customWidth="1"/>
    <col min="4" max="4" width="44.5703125" style="24" customWidth="1"/>
    <col min="5" max="16384" width="9.140625" style="24"/>
  </cols>
  <sheetData>
    <row r="1" spans="1:4" ht="66" customHeight="1" x14ac:dyDescent="0.25">
      <c r="D1" s="21" t="s">
        <v>97</v>
      </c>
    </row>
    <row r="2" spans="1:4" ht="67.5" customHeight="1" x14ac:dyDescent="0.25">
      <c r="A2" s="102" t="s">
        <v>136</v>
      </c>
      <c r="B2" s="102"/>
      <c r="C2" s="102"/>
      <c r="D2" s="102"/>
    </row>
    <row r="4" spans="1:4" ht="30.75" customHeight="1" x14ac:dyDescent="0.25">
      <c r="A4" s="50" t="s">
        <v>7</v>
      </c>
      <c r="B4" s="50" t="s">
        <v>49</v>
      </c>
      <c r="C4" s="50" t="s">
        <v>47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4" customWidth="1"/>
    <col min="2" max="2" width="38.42578125" style="24" customWidth="1"/>
    <col min="3" max="3" width="22.140625" style="24" customWidth="1"/>
    <col min="4" max="4" width="47.28515625" style="24" customWidth="1"/>
    <col min="5" max="16384" width="9.140625" style="24"/>
  </cols>
  <sheetData>
    <row r="1" spans="1:4" ht="60" customHeight="1" x14ac:dyDescent="0.25">
      <c r="D1" s="21" t="s">
        <v>98</v>
      </c>
    </row>
    <row r="2" spans="1:4" ht="64.5" customHeight="1" x14ac:dyDescent="0.25">
      <c r="A2" s="102" t="s">
        <v>137</v>
      </c>
      <c r="B2" s="102"/>
      <c r="C2" s="102"/>
      <c r="D2" s="102"/>
    </row>
    <row r="4" spans="1:4" ht="30.75" customHeight="1" x14ac:dyDescent="0.25">
      <c r="A4" s="50" t="s">
        <v>7</v>
      </c>
      <c r="B4" s="50" t="s">
        <v>49</v>
      </c>
      <c r="C4" s="50" t="s">
        <v>47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6" customWidth="1"/>
    <col min="2" max="2" width="26.42578125" style="16" customWidth="1"/>
    <col min="3" max="3" width="13.7109375" style="16" customWidth="1"/>
    <col min="4" max="7" width="20.85546875" style="16" customWidth="1"/>
    <col min="8" max="8" width="17.5703125" style="16" customWidth="1"/>
    <col min="9" max="9" width="19.28515625" style="16" customWidth="1"/>
    <col min="10" max="10" width="14" style="16" customWidth="1"/>
    <col min="11" max="13" width="18.7109375" style="16" customWidth="1"/>
    <col min="14" max="14" width="15.7109375" style="16" customWidth="1"/>
    <col min="15" max="19" width="15.7109375" style="17" customWidth="1"/>
    <col min="20" max="16384" width="9.140625" style="17"/>
  </cols>
  <sheetData>
    <row r="1" spans="1:10" ht="66.75" customHeight="1" x14ac:dyDescent="0.25">
      <c r="H1" s="114" t="s">
        <v>99</v>
      </c>
      <c r="I1" s="114"/>
      <c r="J1" s="114"/>
    </row>
    <row r="3" spans="1:10" s="16" customFormat="1" ht="73.5" customHeight="1" x14ac:dyDescent="0.25">
      <c r="A3" s="107" t="s">
        <v>138</v>
      </c>
      <c r="B3" s="107"/>
      <c r="C3" s="107"/>
      <c r="D3" s="107"/>
      <c r="E3" s="107"/>
      <c r="F3" s="107"/>
      <c r="G3" s="107"/>
      <c r="H3" s="107"/>
      <c r="I3" s="107"/>
      <c r="J3" s="107"/>
    </row>
    <row r="5" spans="1:10" s="16" customFormat="1" ht="47.25" customHeight="1" x14ac:dyDescent="0.25">
      <c r="A5" s="86" t="s">
        <v>79</v>
      </c>
      <c r="B5" s="86" t="s">
        <v>34</v>
      </c>
      <c r="C5" s="86" t="s">
        <v>80</v>
      </c>
      <c r="D5" s="115" t="s">
        <v>35</v>
      </c>
      <c r="E5" s="116"/>
      <c r="F5" s="118" t="s">
        <v>40</v>
      </c>
      <c r="G5" s="118" t="s">
        <v>38</v>
      </c>
      <c r="H5" s="118" t="s">
        <v>71</v>
      </c>
      <c r="I5" s="118" t="s">
        <v>72</v>
      </c>
      <c r="J5" s="118" t="s">
        <v>14</v>
      </c>
    </row>
    <row r="6" spans="1:10" s="16" customFormat="1" ht="60.75" customHeight="1" x14ac:dyDescent="0.25">
      <c r="A6" s="86"/>
      <c r="B6" s="86"/>
      <c r="C6" s="86"/>
      <c r="D6" s="37" t="s">
        <v>36</v>
      </c>
      <c r="E6" s="37" t="s">
        <v>37</v>
      </c>
      <c r="F6" s="119"/>
      <c r="G6" s="119"/>
      <c r="H6" s="119"/>
      <c r="I6" s="119"/>
      <c r="J6" s="119"/>
    </row>
    <row r="7" spans="1:10" s="16" customFormat="1" ht="15" x14ac:dyDescent="0.25">
      <c r="A7" s="20">
        <v>1</v>
      </c>
      <c r="B7" s="57" t="s">
        <v>119</v>
      </c>
      <c r="C7" s="18"/>
      <c r="D7" s="18"/>
      <c r="E7" s="18"/>
      <c r="F7" s="18"/>
      <c r="G7" s="18"/>
      <c r="H7" s="18"/>
      <c r="I7" s="18"/>
      <c r="J7" s="18"/>
    </row>
    <row r="8" spans="1:10" s="16" customFormat="1" ht="15" x14ac:dyDescent="0.25">
      <c r="A8" s="20">
        <v>2</v>
      </c>
      <c r="B8" s="18"/>
      <c r="C8" s="54" t="s">
        <v>81</v>
      </c>
      <c r="D8" s="18"/>
      <c r="E8" s="18"/>
      <c r="F8" s="18"/>
      <c r="G8" s="18"/>
      <c r="H8" s="18"/>
      <c r="I8" s="18"/>
      <c r="J8" s="18"/>
    </row>
    <row r="9" spans="1:10" s="16" customFormat="1" ht="15" x14ac:dyDescent="0.25">
      <c r="A9" s="20">
        <v>3</v>
      </c>
      <c r="B9" s="18"/>
      <c r="C9" s="54" t="s">
        <v>81</v>
      </c>
      <c r="D9" s="18"/>
      <c r="E9" s="18"/>
      <c r="F9" s="18"/>
      <c r="G9" s="18"/>
      <c r="H9" s="18"/>
      <c r="I9" s="18"/>
      <c r="J9" s="18"/>
    </row>
    <row r="10" spans="1:10" s="16" customFormat="1" ht="15" x14ac:dyDescent="0.25">
      <c r="A10" s="20">
        <v>4</v>
      </c>
      <c r="B10" s="18"/>
      <c r="C10" s="54" t="s">
        <v>81</v>
      </c>
      <c r="D10" s="18"/>
      <c r="E10" s="18"/>
      <c r="F10" s="18"/>
      <c r="G10" s="18"/>
      <c r="H10" s="18"/>
      <c r="I10" s="18"/>
      <c r="J10" s="18"/>
    </row>
    <row r="11" spans="1:10" s="16" customFormat="1" ht="15" x14ac:dyDescent="0.25">
      <c r="A11" s="20">
        <v>5</v>
      </c>
      <c r="B11" s="18"/>
      <c r="C11" s="54" t="s">
        <v>81</v>
      </c>
      <c r="D11" s="18"/>
      <c r="E11" s="18"/>
      <c r="F11" s="18"/>
      <c r="G11" s="18"/>
      <c r="H11" s="18"/>
      <c r="I11" s="18"/>
      <c r="J11" s="18"/>
    </row>
    <row r="13" spans="1:10" s="16" customFormat="1" ht="30.75" customHeight="1" x14ac:dyDescent="0.25">
      <c r="A13" s="38"/>
      <c r="B13" s="117" t="s">
        <v>39</v>
      </c>
      <c r="C13" s="117"/>
      <c r="D13" s="117"/>
      <c r="E13" s="117"/>
      <c r="F13" s="117"/>
      <c r="G13" s="117"/>
      <c r="H13" s="117"/>
      <c r="I13" s="117"/>
      <c r="J13" s="117"/>
    </row>
    <row r="14" spans="1:10" ht="18.75" customHeigh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02" t="s">
        <v>41</v>
      </c>
      <c r="B5" s="102"/>
      <c r="C5" s="102"/>
      <c r="D5" s="102"/>
    </row>
    <row r="7" spans="1:4" ht="25.5" x14ac:dyDescent="0.25">
      <c r="A7" s="42" t="s">
        <v>12</v>
      </c>
      <c r="B7" s="42" t="s">
        <v>49</v>
      </c>
      <c r="C7" s="42" t="s">
        <v>47</v>
      </c>
      <c r="D7" s="42" t="s">
        <v>48</v>
      </c>
    </row>
    <row r="8" spans="1:4" x14ac:dyDescent="0.25">
      <c r="A8" s="39">
        <v>1</v>
      </c>
      <c r="B8" s="39"/>
      <c r="C8" s="39"/>
      <c r="D8" s="39"/>
    </row>
    <row r="9" spans="1:4" x14ac:dyDescent="0.25">
      <c r="A9" s="39">
        <f>+A8+1</f>
        <v>2</v>
      </c>
      <c r="B9" s="40"/>
      <c r="C9" s="40"/>
      <c r="D9" s="41"/>
    </row>
    <row r="10" spans="1:4" x14ac:dyDescent="0.25">
      <c r="A10" s="39">
        <f t="shared" ref="A10:A17" si="0">+A9+1</f>
        <v>3</v>
      </c>
      <c r="B10" s="40"/>
      <c r="C10" s="40"/>
      <c r="D10" s="41"/>
    </row>
    <row r="11" spans="1:4" x14ac:dyDescent="0.25">
      <c r="A11" s="39">
        <f t="shared" si="0"/>
        <v>4</v>
      </c>
      <c r="B11" s="40"/>
      <c r="C11" s="40"/>
      <c r="D11" s="41"/>
    </row>
    <row r="12" spans="1:4" x14ac:dyDescent="0.25">
      <c r="A12" s="39">
        <f t="shared" si="0"/>
        <v>5</v>
      </c>
      <c r="B12" s="40"/>
      <c r="C12" s="40"/>
      <c r="D12" s="41"/>
    </row>
    <row r="13" spans="1:4" x14ac:dyDescent="0.25">
      <c r="A13" s="39">
        <f t="shared" si="0"/>
        <v>6</v>
      </c>
      <c r="B13" s="40"/>
      <c r="C13" s="40"/>
      <c r="D13" s="41"/>
    </row>
    <row r="14" spans="1:4" x14ac:dyDescent="0.25">
      <c r="A14" s="39">
        <f t="shared" si="0"/>
        <v>7</v>
      </c>
      <c r="B14" s="40"/>
      <c r="C14" s="40"/>
      <c r="D14" s="41"/>
    </row>
    <row r="15" spans="1:4" x14ac:dyDescent="0.25">
      <c r="A15" s="39">
        <f t="shared" si="0"/>
        <v>8</v>
      </c>
      <c r="B15" s="40"/>
      <c r="C15" s="40"/>
      <c r="D15" s="41"/>
    </row>
    <row r="16" spans="1:4" x14ac:dyDescent="0.25">
      <c r="A16" s="39">
        <f t="shared" si="0"/>
        <v>9</v>
      </c>
      <c r="B16" s="40"/>
      <c r="C16" s="40"/>
      <c r="D16" s="41"/>
    </row>
    <row r="17" spans="1:4" x14ac:dyDescent="0.25">
      <c r="A17" s="39">
        <f t="shared" si="0"/>
        <v>10</v>
      </c>
      <c r="B17" s="40"/>
      <c r="C17" s="40"/>
      <c r="D17" s="41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Транспорт воситаси</vt:lpstr>
      <vt:lpstr>2-илова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2025-12-15T08:46:10Z</cp:lastPrinted>
  <dcterms:created xsi:type="dcterms:W3CDTF">2020-01-15T07:42:43Z</dcterms:created>
  <dcterms:modified xsi:type="dcterms:W3CDTF">2026-10-05T10:44:54Z</dcterms:modified>
</cp:coreProperties>
</file>