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Saytga yuklash\"/>
    </mc:Choice>
  </mc:AlternateContent>
  <xr:revisionPtr revIDLastSave="0" documentId="13_ncr:1_{621DC123-055B-4D67-BE5E-A56582327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3" i="1"/>
  <c r="C13" i="1"/>
  <c r="F13" i="1" s="1"/>
  <c r="D12" i="1"/>
  <c r="C12" i="1"/>
  <c r="F12" i="1" s="1"/>
  <c r="A12" i="1"/>
  <c r="A13" i="1" s="1"/>
  <c r="D11" i="1"/>
  <c r="D14" i="1" s="1"/>
  <c r="C11" i="1"/>
  <c r="C14" i="1" s="1"/>
  <c r="F11" i="1" l="1"/>
  <c r="F14" i="1" s="1"/>
</calcChain>
</file>

<file path=xl/sharedStrings.xml><?xml version="1.0" encoding="utf-8"?>
<sst xmlns="http://schemas.openxmlformats.org/spreadsheetml/2006/main" count="16" uniqueCount="16">
  <si>
    <t>Ўзбекистон Республикаси Президентининг 2021 йил 16 июндаги ПФ 6247-сон Фармонига 1-Илова</t>
  </si>
  <si>
    <t xml:space="preserve"> 2026 йил I-ярим йиллик   Давлат тиббий суғуртаси жамғармасининг ҳаражатлар сметаси тўғрисидаги</t>
  </si>
  <si>
    <t>МАЪЛУМОТ</t>
  </si>
  <si>
    <t>минг. Сўмда</t>
  </si>
  <si>
    <t>Т/р</t>
  </si>
  <si>
    <t>2025 йил харажатлар сметаси гурухлар бўйича</t>
  </si>
  <si>
    <t>Тасдиқланган йиллик харажатлар сметаси билан бир қаторда унинг ижроси ва сақлаш харажатлари тўғрисида</t>
  </si>
  <si>
    <t>Аниқланган режа 2026 йил
(1-ярим йиллик)</t>
  </si>
  <si>
    <t>шундан:</t>
  </si>
  <si>
    <t xml:space="preserve">Касса харажати </t>
  </si>
  <si>
    <t xml:space="preserve">Хақиқий харажатлар </t>
  </si>
  <si>
    <t xml:space="preserve">Йил охирига қолдиқ </t>
  </si>
  <si>
    <t>1 гурух-"Иш ҳаки ва унга тенглаштирилган тўловлар"</t>
  </si>
  <si>
    <t xml:space="preserve">2 гурух- "Иш ҳақидан ажратмалар" </t>
  </si>
  <si>
    <t>4 гурух-" Бошка харажатлар"</t>
  </si>
  <si>
    <t>Жами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</si>
</sst>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4"/>
      <name val="Times New Roman"/>
      <charset val="204"/>
    </font>
    <font>
      <sz val="11"/>
      <color theme="1"/>
      <name val="Times New Roman"/>
      <charset val="204"/>
    </font>
    <font>
      <b/>
      <sz val="14"/>
      <name val="Times New Roman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right" vertical="top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55" zoomScaleNormal="55" workbookViewId="0">
      <selection activeCell="E1" sqref="E1"/>
    </sheetView>
  </sheetViews>
  <sheetFormatPr defaultRowHeight="15" x14ac:dyDescent="0.25"/>
  <cols>
    <col min="2" max="2" width="31.7109375" customWidth="1"/>
    <col min="3" max="3" width="28.140625" customWidth="1"/>
    <col min="4" max="4" width="29.85546875" customWidth="1"/>
    <col min="5" max="5" width="31.7109375" customWidth="1"/>
    <col min="6" max="6" width="26.5703125" customWidth="1"/>
    <col min="7" max="7" width="24.5703125" customWidth="1"/>
  </cols>
  <sheetData>
    <row r="1" spans="1:7" ht="54" customHeight="1" x14ac:dyDescent="0.25">
      <c r="A1" s="1"/>
      <c r="B1" s="1"/>
      <c r="C1" s="1"/>
      <c r="D1" s="1"/>
      <c r="E1" s="1"/>
      <c r="F1" s="2" t="s">
        <v>0</v>
      </c>
      <c r="G1" s="3"/>
    </row>
    <row r="2" spans="1:7" ht="18.75" x14ac:dyDescent="0.25">
      <c r="A2" s="1"/>
      <c r="B2" s="1"/>
      <c r="C2" s="1"/>
      <c r="D2" s="1"/>
      <c r="E2" s="1"/>
      <c r="F2" s="4"/>
      <c r="G2" s="4"/>
    </row>
    <row r="3" spans="1:7" ht="18.75" x14ac:dyDescent="0.25">
      <c r="A3" s="1"/>
      <c r="B3" s="1"/>
      <c r="C3" s="1"/>
      <c r="D3" s="1"/>
      <c r="E3" s="1"/>
      <c r="F3" s="1"/>
      <c r="G3" s="1"/>
    </row>
    <row r="4" spans="1:7" ht="18.75" x14ac:dyDescent="0.25">
      <c r="A4" s="5" t="s">
        <v>1</v>
      </c>
      <c r="B4" s="5"/>
      <c r="C4" s="5"/>
      <c r="D4" s="5"/>
      <c r="E4" s="5"/>
      <c r="F4" s="5"/>
      <c r="G4" s="5"/>
    </row>
    <row r="5" spans="1:7" ht="18.75" x14ac:dyDescent="0.25">
      <c r="A5" s="6" t="s">
        <v>2</v>
      </c>
      <c r="B5" s="6"/>
      <c r="C5" s="6"/>
      <c r="D5" s="6"/>
      <c r="E5" s="6"/>
      <c r="F5" s="6"/>
      <c r="G5" s="6"/>
    </row>
    <row r="6" spans="1:7" ht="37.5" x14ac:dyDescent="0.25">
      <c r="A6" s="1"/>
      <c r="B6" s="1"/>
      <c r="C6" s="1"/>
      <c r="D6" s="1"/>
      <c r="E6" s="1"/>
      <c r="F6" s="1"/>
      <c r="G6" s="7" t="s">
        <v>3</v>
      </c>
    </row>
    <row r="7" spans="1:7" ht="18.75" x14ac:dyDescent="0.25">
      <c r="A7" s="8" t="s">
        <v>4</v>
      </c>
      <c r="B7" s="8" t="s">
        <v>5</v>
      </c>
      <c r="C7" s="8" t="s">
        <v>6</v>
      </c>
      <c r="D7" s="8"/>
      <c r="E7" s="8"/>
      <c r="F7" s="8"/>
      <c r="G7" s="8"/>
    </row>
    <row r="8" spans="1:7" ht="18.75" x14ac:dyDescent="0.25">
      <c r="A8" s="8"/>
      <c r="B8" s="8"/>
      <c r="C8" s="8" t="s">
        <v>7</v>
      </c>
      <c r="D8" s="8" t="s">
        <v>8</v>
      </c>
      <c r="E8" s="8"/>
      <c r="F8" s="8"/>
      <c r="G8" s="8"/>
    </row>
    <row r="9" spans="1:7" ht="93.75" x14ac:dyDescent="0.25">
      <c r="A9" s="8"/>
      <c r="B9" s="8"/>
      <c r="C9" s="8"/>
      <c r="D9" s="9" t="s">
        <v>9</v>
      </c>
      <c r="E9" s="9" t="s">
        <v>10</v>
      </c>
      <c r="F9" s="9" t="s">
        <v>11</v>
      </c>
      <c r="G9" s="9"/>
    </row>
    <row r="10" spans="1:7" ht="18.75" x14ac:dyDescent="0.25">
      <c r="A10" s="9"/>
      <c r="B10" s="9"/>
      <c r="C10" s="8"/>
      <c r="D10" s="8"/>
      <c r="E10" s="8"/>
      <c r="F10" s="8"/>
      <c r="G10" s="8"/>
    </row>
    <row r="11" spans="1:7" ht="206.25" x14ac:dyDescent="0.25">
      <c r="A11" s="10">
        <v>1</v>
      </c>
      <c r="B11" s="11" t="s">
        <v>12</v>
      </c>
      <c r="C11" s="12">
        <f>10204479+38995300</f>
        <v>49199779</v>
      </c>
      <c r="D11" s="12">
        <f>10204479+28800472</f>
        <v>39004951</v>
      </c>
      <c r="E11" s="12">
        <v>40026166.317000002</v>
      </c>
      <c r="F11" s="12">
        <f>+C11-D11</f>
        <v>10194828</v>
      </c>
      <c r="G11" s="12"/>
    </row>
    <row r="12" spans="1:7" ht="131.25" x14ac:dyDescent="0.25">
      <c r="A12" s="10">
        <f>+A11+1</f>
        <v>2</v>
      </c>
      <c r="B12" s="11" t="s">
        <v>13</v>
      </c>
      <c r="C12" s="12">
        <f>2521028+9778918</f>
        <v>12299946</v>
      </c>
      <c r="D12" s="12">
        <f>2521028+7108051</f>
        <v>9629079</v>
      </c>
      <c r="E12" s="12">
        <v>9884382.8320000004</v>
      </c>
      <c r="F12" s="12">
        <f t="shared" ref="F12:F13" si="0">+C12-D12</f>
        <v>2670867</v>
      </c>
      <c r="G12" s="13"/>
    </row>
    <row r="13" spans="1:7" ht="18.75" x14ac:dyDescent="0.25">
      <c r="A13" s="10">
        <f t="shared" ref="A13:A16" si="1">+A12+1</f>
        <v>3</v>
      </c>
      <c r="B13" s="11" t="s">
        <v>14</v>
      </c>
      <c r="C13" s="12">
        <f>7397376+317168</f>
        <v>7714544</v>
      </c>
      <c r="D13" s="12">
        <f>2507114+97038</f>
        <v>2604152</v>
      </c>
      <c r="E13" s="12">
        <v>1481393</v>
      </c>
      <c r="F13" s="12">
        <f t="shared" si="0"/>
        <v>5110392</v>
      </c>
      <c r="G13" s="13"/>
    </row>
    <row r="14" spans="1:7" ht="18.75" customHeight="1" x14ac:dyDescent="0.25">
      <c r="A14" s="15" t="s">
        <v>15</v>
      </c>
      <c r="B14" s="16"/>
      <c r="C14" s="21">
        <f>+C11+C12+C13</f>
        <v>69214269</v>
      </c>
      <c r="D14" s="21">
        <f>+D11+D12+D13</f>
        <v>51238182</v>
      </c>
      <c r="E14" s="21">
        <f>+E11+E12+E13</f>
        <v>51391942.149000004</v>
      </c>
      <c r="F14" s="21">
        <f>+F11+F12+F13</f>
        <v>17976087</v>
      </c>
      <c r="G14" s="24"/>
    </row>
    <row r="15" spans="1:7" ht="18.75" customHeight="1" x14ac:dyDescent="0.25">
      <c r="A15" s="17"/>
      <c r="B15" s="18"/>
      <c r="C15" s="22"/>
      <c r="D15" s="22"/>
      <c r="E15" s="22"/>
      <c r="F15" s="22"/>
      <c r="G15" s="25"/>
    </row>
    <row r="16" spans="1:7" ht="7.5" customHeight="1" x14ac:dyDescent="0.25">
      <c r="A16" s="17"/>
      <c r="B16" s="18"/>
      <c r="C16" s="22"/>
      <c r="D16" s="22"/>
      <c r="E16" s="22"/>
      <c r="F16" s="22"/>
      <c r="G16" s="25"/>
    </row>
    <row r="17" spans="1:7" ht="18.75" hidden="1" customHeight="1" x14ac:dyDescent="0.25">
      <c r="A17" s="17"/>
      <c r="B17" s="18"/>
      <c r="C17" s="22"/>
      <c r="D17" s="22"/>
      <c r="E17" s="22"/>
      <c r="F17" s="22"/>
      <c r="G17" s="25"/>
    </row>
    <row r="18" spans="1:7" ht="18.75" hidden="1" customHeight="1" x14ac:dyDescent="0.25">
      <c r="A18" s="19"/>
      <c r="B18" s="20"/>
      <c r="C18" s="23"/>
      <c r="D18" s="23"/>
      <c r="E18" s="23"/>
      <c r="F18" s="23"/>
      <c r="G18" s="26"/>
    </row>
    <row r="19" spans="1:7" ht="18.75" x14ac:dyDescent="0.25">
      <c r="A19" s="14"/>
      <c r="B19" s="14"/>
      <c r="C19" s="14"/>
      <c r="D19" s="14"/>
      <c r="E19" s="14"/>
      <c r="F19" s="14"/>
      <c r="G19" s="14"/>
    </row>
  </sheetData>
  <mergeCells count="16">
    <mergeCell ref="C10:G10"/>
    <mergeCell ref="A14:B18"/>
    <mergeCell ref="C14:C18"/>
    <mergeCell ref="D14:D18"/>
    <mergeCell ref="E14:E18"/>
    <mergeCell ref="F14:F18"/>
    <mergeCell ref="G14:G18"/>
    <mergeCell ref="F1:G1"/>
    <mergeCell ref="F2:G2"/>
    <mergeCell ref="A4:G4"/>
    <mergeCell ref="A5:G5"/>
    <mergeCell ref="A7:A9"/>
    <mergeCell ref="B7:B9"/>
    <mergeCell ref="C7:G7"/>
    <mergeCell ref="C8:C9"/>
    <mergeCell ref="D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2026-07-06T12:24:19Z</dcterms:modified>
</cp:coreProperties>
</file>