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Очиқ бюджет\2025 йил 4 чорак\"/>
    </mc:Choice>
  </mc:AlternateContent>
  <xr:revisionPtr revIDLastSave="0" documentId="13_ncr:1_{DC4B5EC6-FB07-4C13-83C0-BEDCD2C37164}" xr6:coauthVersionLast="47" xr6:coauthVersionMax="47" xr10:uidLastSave="{00000000-0000-0000-0000-000000000000}"/>
  <bookViews>
    <workbookView xWindow="-120" yWindow="-120" windowWidth="29040" windowHeight="15720" tabRatio="723" firstSheet="2" activeTab="2" xr2:uid="{00000000-000D-0000-FFFF-FFFF00000000}"/>
  </bookViews>
  <sheets>
    <sheet name="Транспорт воситаси" sheetId="9" state="hidden" r:id="rId1"/>
    <sheet name="2-илова" sheetId="11" state="hidden" r:id="rId2"/>
    <sheet name="5-илова" sheetId="7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2" hidden="1">'5-илова'!$A$5:$Q$226</definedName>
    <definedName name="_xlnm._FilterDatabase" localSheetId="3" hidden="1">'6-илова '!$A$5:$M$10</definedName>
    <definedName name="_xlnm.Print_Titles" localSheetId="1">'2-илова'!#REF!</definedName>
    <definedName name="_xlnm.Print_Titles" localSheetId="2">'5-илова'!$5:$5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2">'5-илова'!$A$1:$M$199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8" i="7" l="1"/>
  <c r="M187" i="7"/>
  <c r="M186" i="7"/>
  <c r="M185" i="7"/>
  <c r="M184" i="7"/>
  <c r="M183" i="7"/>
  <c r="M182" i="7"/>
  <c r="M181" i="7"/>
  <c r="M180" i="7"/>
  <c r="M179" i="7"/>
  <c r="M178" i="7"/>
  <c r="M177" i="7"/>
  <c r="M176" i="7"/>
  <c r="M175" i="7"/>
  <c r="M174" i="7"/>
  <c r="M173" i="7"/>
  <c r="M172" i="7"/>
  <c r="M171" i="7"/>
  <c r="M170" i="7"/>
  <c r="M169" i="7"/>
  <c r="M168" i="7"/>
  <c r="M167" i="7"/>
  <c r="M166" i="7"/>
  <c r="M165" i="7"/>
  <c r="M164" i="7"/>
  <c r="M163" i="7"/>
  <c r="M162" i="7"/>
  <c r="M161" i="7"/>
  <c r="M160" i="7"/>
  <c r="M159" i="7"/>
  <c r="M158" i="7"/>
  <c r="M157" i="7"/>
  <c r="M156" i="7"/>
  <c r="M155" i="7"/>
  <c r="M154" i="7"/>
  <c r="M153" i="7"/>
  <c r="M152" i="7"/>
  <c r="M151" i="7"/>
  <c r="M150" i="7"/>
  <c r="M149" i="7"/>
  <c r="M148" i="7"/>
  <c r="M147" i="7"/>
  <c r="M146" i="7"/>
  <c r="M145" i="7"/>
  <c r="M144" i="7"/>
  <c r="M143" i="7"/>
  <c r="M142" i="7"/>
  <c r="M141" i="7"/>
  <c r="M140" i="7"/>
  <c r="M139" i="7"/>
  <c r="M138" i="7"/>
  <c r="M137" i="7"/>
  <c r="M136" i="7"/>
  <c r="M135" i="7"/>
  <c r="M134" i="7"/>
  <c r="M133" i="7"/>
  <c r="M132" i="7"/>
  <c r="M131" i="7"/>
  <c r="M130" i="7"/>
  <c r="M129" i="7"/>
  <c r="M128" i="7"/>
  <c r="M127" i="7"/>
  <c r="M126" i="7"/>
  <c r="M125" i="7"/>
  <c r="M124" i="7"/>
  <c r="M123" i="7"/>
  <c r="M122" i="7"/>
  <c r="A6" i="27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<sst xmlns="http://schemas.openxmlformats.org/spreadsheetml/2006/main" count="1277" uniqueCount="399">
  <si>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</si>
  <si>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</si>
  <si>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</si>
  <si>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</si>
  <si>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</si>
  <si>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</si>
  <si>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</si>
  <si>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</si>
  <si>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</si>
  <si>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</si>
  <si>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</si>
  <si>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</si>
  <si>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</si>
  <si>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</si>
  <si>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</si>
  <si>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</si>
  <si>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</si>
  <si>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</si>
  <si>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</si>
  <si>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</si>
  <si>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</si>
  <si>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</si>
  <si>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</si>
  <si>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</si>
  <si>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</si>
  <si>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</si>
  <si>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</si>
  <si>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</si>
  <si>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</si>
  <si>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</si>
  <si>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</si>
  <si>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</si>
  <si>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</si>
  <si>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</si>
  <si>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</si>
  <si>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</si>
  <si>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</si>
  <si>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</si>
  <si>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</si>
  <si>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</si>
  <si>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</si>
  <si>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</si>
  <si>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</si>
  <si>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</si>
  <si>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</si>
  <si>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</si>
  <si>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</si>
  <si>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</si>
  <si>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</si>
  <si>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</si>
  <si>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</si>
  <si>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</si>
  <si>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</si>
  <si>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</si>
  <si>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</si>
  <si>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</si>
  <si>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</si>
  <si>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</si>
  <si>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</si>
  <si>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</si>
  <si>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</si>
  <si>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</si>
  <si>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</si>
  <si>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</si>
  <si>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</si>
  <si>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</si>
  <si>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</si>
  <si>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</si>
  <si>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</si>
  <si>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</si>
  <si>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</si>
  <si>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</si>
  <si>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</si>
  <si>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</si>
  <si>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</si>
  <si>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</si>
  <si>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</si>
  <si>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</si>
  <si>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</si>
  <si>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</si>
  <si>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</si>
  <si>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</si>
  <si>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</si>
  <si>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</si>
  <si>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</si>
  <si>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</si>
  <si>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</si>
  <si>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</si>
  <si>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</si>
  <si>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</si>
  <si>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</si>
  <si>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</si>
  <si>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</si>
  <si>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</si>
  <si>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</si>
  <si>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</si>
  <si>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</si>
  <si>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</si>
  <si>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</si>
  <si>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</si>
  <si>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</si>
  <si>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</si>
  <si>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</si>
  <si>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</si>
  <si>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</si>
  <si>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</si>
  <si>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</si>
  <si>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</si>
  <si>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</si>
  <si>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</si>
  <si>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</si>
  <si>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</si>
  <si>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</si>
  <si>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</si>
  <si>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</si>
  <si>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</si>
  <si>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</si>
  <si>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</si>
  <si>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</si>
  <si>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Маълумотлар йўқ</t>
  </si>
  <si>
    <t>I чорак</t>
  </si>
  <si>
    <t>Шартнома рақами</t>
  </si>
  <si>
    <t>Лот рақами</t>
  </si>
  <si>
    <t>Карандаши простые и цветные с грифелями в твердой оболочке</t>
  </si>
  <si>
    <t>ЖАМИ</t>
  </si>
  <si>
    <t>Амалга оширилмаган</t>
  </si>
  <si>
    <t>YTT PULATOV DILSHOD TAXIROVICH</t>
  </si>
  <si>
    <t>ЧП COMFORT COMMERCE</t>
  </si>
  <si>
    <t>Салфетки бумажные</t>
  </si>
  <si>
    <t>Скоба сшивающая</t>
  </si>
  <si>
    <t>Сетевой фильтр</t>
  </si>
  <si>
    <t>Бумага туалетная</t>
  </si>
  <si>
    <t>Телефонная розетка</t>
  </si>
  <si>
    <t>Бумага для офисной техники белая</t>
  </si>
  <si>
    <t>Счетчики производства или потребления электроэнергии</t>
  </si>
  <si>
    <t>Камера видеонаблюдения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</si>
  <si>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</si>
  <si>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</si>
  <si>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t>Половая тряпка</t>
  </si>
  <si>
    <t>м</t>
  </si>
  <si>
    <t>Освежитель воздуха</t>
  </si>
  <si>
    <t>SOBIROV DONIYORBEK ULUG‘BEK O‘G‘LI</t>
  </si>
  <si>
    <t>Мыло туалетное жидкое</t>
  </si>
  <si>
    <t>Тряпка для очистки поверхностей</t>
  </si>
  <si>
    <t>KANS SHOP MCHJ</t>
  </si>
  <si>
    <t>Перфофайл</t>
  </si>
  <si>
    <t>Инвентарь спортивный "Пресс-брусья-турник"</t>
  </si>
  <si>
    <t>тўплам</t>
  </si>
  <si>
    <t>комп</t>
  </si>
  <si>
    <t>Губка для мытья</t>
  </si>
  <si>
    <t>Перчатки резиновые хозяйственные</t>
  </si>
  <si>
    <t>Полиэтиленовые пакеты</t>
  </si>
  <si>
    <t>Маркер</t>
  </si>
  <si>
    <t>Веб камера</t>
  </si>
  <si>
    <t>Микрофон</t>
  </si>
  <si>
    <t>POWER MAX GROUP MCHJ</t>
  </si>
  <si>
    <t>"SMART TECHNOLOGY SYSTEMS" Mas uliyati cheklangan jamiyat</t>
  </si>
  <si>
    <t>Короб кабельный</t>
  </si>
  <si>
    <t>Ручка канцелярская</t>
  </si>
  <si>
    <t>Коннектор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</si>
  <si>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</si>
  <si>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</si>
  <si>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</si>
  <si>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</si>
  <si>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</si>
  <si>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</si>
  <si>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</si>
  <si>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</si>
  <si>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</si>
  <si>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YTT STAMOVA ZIYODA ALIMOVNA</t>
  </si>
  <si>
    <t>Средства моющие для туалетов и ванных комнат</t>
  </si>
  <si>
    <t>метр</t>
  </si>
  <si>
    <t>Харид қилинган товарлар (хизматлар) жами миқдори (ҳажми) қиймати (минг сўм)</t>
  </si>
  <si>
    <t>Межсетевой экран</t>
  </si>
  <si>
    <t>ООО PREMIUM LEVY CHARTAK</t>
  </si>
  <si>
    <t>BEST SERVIS ANTIFIRE MCHJ</t>
  </si>
  <si>
    <t>YTT NOMOZOV DAVRON G‘IYASOVICH</t>
  </si>
  <si>
    <t>Видеорегистратор</t>
  </si>
  <si>
    <t>SYSADMIN UNIVERSAL TECHNO SERVICE MCHJ</t>
  </si>
  <si>
    <t>Жесткий диск</t>
  </si>
  <si>
    <t>ООО TERROBAYT SERVIS GROUP</t>
  </si>
  <si>
    <t>Кабель для видеонаблюдения</t>
  </si>
  <si>
    <t>ENERGO MARKET BUXARA MCHJ</t>
  </si>
  <si>
    <t>Переходник</t>
  </si>
  <si>
    <t>SAKHAD BIZNES MCHJ</t>
  </si>
  <si>
    <t>Маршрутизатор</t>
  </si>
  <si>
    <t>ООО INOVA SOLUTION</t>
  </si>
  <si>
    <t>ООО ABDU SAID-BARAKA TRADE</t>
  </si>
  <si>
    <t>Газовый баллон</t>
  </si>
  <si>
    <t>OOO BEST AUTO GAZ</t>
  </si>
  <si>
    <t>Услуга страхования автотранспортных средств (каско)</t>
  </si>
  <si>
    <t>АО ALSKOM</t>
  </si>
  <si>
    <t>GPS-приёмник</t>
  </si>
  <si>
    <t>OOO «International Monitoring Group»</t>
  </si>
  <si>
    <t>Счетчики производства или потребления жидкости</t>
  </si>
  <si>
    <t>ООО SCHETCHIKI</t>
  </si>
  <si>
    <t>Услуга по подписке и доставке периодического печатного издания</t>
  </si>
  <si>
    <t>O'ZBEKISTON RESPUBLIKASI IQTISODIYOT VA MOLIYA VAZIRLIGI O'QUV MARKAZI</t>
  </si>
  <si>
    <t>Вода питьевая упакованная</t>
  </si>
  <si>
    <t>СП JUST WATERS</t>
  </si>
  <si>
    <t>Услуга по предоставлению коротких телефонных номеров</t>
  </si>
  <si>
    <t>KONTAKT MARKAZI MCHJ</t>
  </si>
  <si>
    <t>Фотобарабан</t>
  </si>
  <si>
    <t>Ya.T.T. "TASHKENBAYEV FARRUX MIRZAKIR O‘G‘LI"</t>
  </si>
  <si>
    <t>Вал магнитный для картриджа</t>
  </si>
  <si>
    <t>ORIGINAL MOBAIL MCHJ</t>
  </si>
  <si>
    <t>ХК "VIRGO GROUP"</t>
  </si>
  <si>
    <t>Тонер</t>
  </si>
  <si>
    <t>YTT TEN DMITRIY SERAFIMOVICH</t>
  </si>
  <si>
    <t>"INTERNATIONAL PAPER" MCHJ</t>
  </si>
  <si>
    <t>ООО BILLUR SUV</t>
  </si>
  <si>
    <t>ООО AMIR STANDART SMART</t>
  </si>
  <si>
    <t>Папка</t>
  </si>
  <si>
    <t>ООО UMAKANSUL BUSINESS</t>
  </si>
  <si>
    <t>YTT ZAYROV SOBIR MIXTIBOY O‘G‘LI</t>
  </si>
  <si>
    <t>Кулер для питьевой воды</t>
  </si>
  <si>
    <t>SM-LUX MCHJ</t>
  </si>
  <si>
    <t>Водонагреватель электрический</t>
  </si>
  <si>
    <t>ЧП GOOD HOPE GROUP</t>
  </si>
  <si>
    <t>Кабели HDMI</t>
  </si>
  <si>
    <t>AMAKOV MCHJ</t>
  </si>
  <si>
    <t>NEW PRICE OK</t>
  </si>
  <si>
    <t>пачка</t>
  </si>
  <si>
    <t>II чорак</t>
  </si>
  <si>
    <t>Услуга по заправке и восстановлению картриджей</t>
  </si>
  <si>
    <t>ХК "GAMMA TONER TECHNOLOGY"</t>
  </si>
  <si>
    <t> усл. ед</t>
  </si>
  <si>
    <t>ZIYO MILLIY INVEST MCHJ</t>
  </si>
  <si>
    <t>YTT XODJAYEVA FERUZA YAKUBOVNA</t>
  </si>
  <si>
    <t xml:space="preserve"> 42302734320055
</t>
  </si>
  <si>
    <t>Средство для очистки канализационных труб</t>
  </si>
  <si>
    <t>UP-TO HILL</t>
  </si>
  <si>
    <t>Чистоль</t>
  </si>
  <si>
    <t>TURK SHANAY BIZNES</t>
  </si>
  <si>
    <t>GREEN HOUSE TERRITORY MCHJ</t>
  </si>
  <si>
    <t>Канцелярский набор (настольный органайзер)</t>
  </si>
  <si>
    <t>Калькулятор электронный</t>
  </si>
  <si>
    <t>YATT ISMOILOV AZIZBEK MUHAMMADJON O‘G‘LI</t>
  </si>
  <si>
    <t>Деловой журнал</t>
  </si>
  <si>
    <t>ООО BILOL AND E'ZOZA</t>
  </si>
  <si>
    <t>YTT ANVAROV SHERZOD FAXRIDDIN O‘G‘LI</t>
  </si>
  <si>
    <t>Скоросшиватель</t>
  </si>
  <si>
    <t xml:space="preserve">251110083690495
</t>
  </si>
  <si>
    <t>YTT DURUSBOYEVA MARJONA ABDULLO QIZI</t>
  </si>
  <si>
    <t xml:space="preserve">251110083704861
</t>
  </si>
  <si>
    <t>"ЧП НАРКУЛОВА"</t>
  </si>
  <si>
    <t>Подставка для утюга</t>
  </si>
  <si>
    <t xml:space="preserve">251110083704934
</t>
  </si>
  <si>
    <t>HONETY UBX MCHJ</t>
  </si>
  <si>
    <t>Услуга по изготовлению продукции с логотипом</t>
  </si>
  <si>
    <t>YTT MAULENOVA MUXAYYO BOXODIRXONOVNA</t>
  </si>
  <si>
    <t>Кронштейн настенный для телевизора</t>
  </si>
  <si>
    <t>MCHJ HUMSAR TEXT</t>
  </si>
  <si>
    <t>Полотенце бумажное</t>
  </si>
  <si>
    <t>упак</t>
  </si>
  <si>
    <t>Диспенсер (дозатор)</t>
  </si>
  <si>
    <t>Полиграфическая продукция</t>
  </si>
  <si>
    <t>STANDART POLIGRAF PLUS MCHJ</t>
  </si>
  <si>
    <t>Радиостанция</t>
  </si>
  <si>
    <t>ООО RADIOCOM</t>
  </si>
  <si>
    <t>YTT XAMIDOV ALISHER SHAROFIDDINOVICH</t>
  </si>
  <si>
    <t>Скотч</t>
  </si>
  <si>
    <t>Стойка для монитора</t>
  </si>
  <si>
    <t xml:space="preserve">251110083905717
</t>
  </si>
  <si>
    <t>MOSHON TOTAL MCHJ</t>
  </si>
  <si>
    <t>Фоторамка</t>
  </si>
  <si>
    <t>YTT SALAXITDINOV JAXONGIR JAMSHID O‘G‘LI</t>
  </si>
  <si>
    <t>YTT ALIMOVA NIGORA KARSHIBAYEVNA</t>
  </si>
  <si>
    <t>ООО STAGG SHOP</t>
  </si>
  <si>
    <t>Салфетка гемостатическая стерильная</t>
  </si>
  <si>
    <t>YTT ULJATAYEV NURKEN NURALI O‘G‘LI</t>
  </si>
  <si>
    <t>YTT XUDAYNAZAROV ELYOR XUDAYOR O‘G‘LI</t>
  </si>
  <si>
    <t>Скрепки металлические</t>
  </si>
  <si>
    <t>Степлер</t>
  </si>
  <si>
    <t>YTT SADIRBEKOV ASILBEK NURKEBAYEVICH</t>
  </si>
  <si>
    <t>ARIEN MCHJ</t>
  </si>
  <si>
    <t>Розетка оптическая</t>
  </si>
  <si>
    <t>Ножницы канцелярские</t>
  </si>
  <si>
    <t>Файл-вкладыш</t>
  </si>
  <si>
    <t>III чорак</t>
  </si>
  <si>
    <t>Объектив для камеры</t>
  </si>
  <si>
    <t>NEW PROJECTS-TECHNIQUE INNOVATIONS MCHJ</t>
  </si>
  <si>
    <t>Стабилизатор для фотокамеры</t>
  </si>
  <si>
    <t>YO‘LDOSHEV AZIZBEK AZIMJONOVICH</t>
  </si>
  <si>
    <t>Телесуфлёр</t>
  </si>
  <si>
    <t>YTT BAXROMOV SHERZOD ZOYIR O‘G‘LI</t>
  </si>
  <si>
    <t>MCHJ "KANSLER"</t>
  </si>
  <si>
    <t>Салфетка одноразовая из нетканого материала</t>
  </si>
  <si>
    <t>YTT TOJIBOYEV MARUFJON MAXMUD O‘G‘LI</t>
  </si>
  <si>
    <t>Стикер</t>
  </si>
  <si>
    <t>BUSINESS RING MCHJ</t>
  </si>
  <si>
    <t>MONTECH MCHJ</t>
  </si>
  <si>
    <t>Обжимной инструмент</t>
  </si>
  <si>
    <t>ABDUFAZO TRADE</t>
  </si>
  <si>
    <t>Услуга по установке газового оборудования</t>
  </si>
  <si>
    <t>Телефонный аппарат</t>
  </si>
  <si>
    <t>YTT NORQULOVA GO‘ZAL SOIBNAZAROVNA</t>
  </si>
  <si>
    <t>Набор инструментов в кейсе</t>
  </si>
  <si>
    <t>"SULFOZ MAX" MCHJ</t>
  </si>
  <si>
    <t>SELLO MCHJ</t>
  </si>
  <si>
    <t>Труба пластмассовая</t>
  </si>
  <si>
    <t>YTT TAJIBAYEVA NAZIPA TURDIBAYEVNA</t>
  </si>
  <si>
    <t>Отвод пластмассовый</t>
  </si>
  <si>
    <t>PUMP AND MOTOR MCHJ</t>
  </si>
  <si>
    <t>GPS-трекер</t>
  </si>
  <si>
    <t>GLOBAL TRANSPORT MONITORING MCHJ</t>
  </si>
  <si>
    <t>Коробка для электрощита</t>
  </si>
  <si>
    <t>POWER UP TSEAU MCHJ</t>
  </si>
  <si>
    <t>Выключатель автоматический на напряжение более 1 кВ</t>
  </si>
  <si>
    <t>"MAROQAND TRADE ZONE" MChJ</t>
  </si>
  <si>
    <t>Кабель питания</t>
  </si>
  <si>
    <t>YTT Bahodirov Behzod Bahromjon ugli</t>
  </si>
  <si>
    <t>2025 йилда Давлат тиббий суғуртаси жамғармаси томонидан кам баҳоли ва тез эскирувчи буюмлар харид қилиш учун ўтказилган
танловлар (тендерлар) ва амалга оширилган давлат харидлари тўғрисидаги
МАЪЛУМОТЛАР</t>
  </si>
  <si>
    <t>IV чорак</t>
  </si>
  <si>
    <t>Услугa по обслуживанию теплового счетчика</t>
  </si>
  <si>
    <t>"ISSIQLIK USKUNALARI" XK</t>
  </si>
  <si>
    <t>усл. Ед</t>
  </si>
  <si>
    <t>TRADING VENTURE MCHJ</t>
  </si>
  <si>
    <t>пар</t>
  </si>
  <si>
    <t>Веник</t>
  </si>
  <si>
    <t>YTT SODIKOV SHAXZODBEK ISKANDARBEK O‘G‘LI</t>
  </si>
  <si>
    <t>шт</t>
  </si>
  <si>
    <t>Мыло хозяйственное твердое</t>
  </si>
  <si>
    <t xml:space="preserve">251 110 084 342 218
</t>
  </si>
  <si>
    <t>ZAFAROBODLIK BRO MCHJ</t>
  </si>
  <si>
    <t>Услуга организации учебных курсов в области IT</t>
  </si>
  <si>
    <t>"UNICON.UZ-FAN-TEXNIKA VA MARKETING TADQIQOTLARI MARKAZI" MCHJ</t>
  </si>
  <si>
    <t>Камера для видеоконференции</t>
  </si>
  <si>
    <t>OOO HI SOFT COMPUTERS</t>
  </si>
  <si>
    <t>Модемы</t>
  </si>
  <si>
    <t>ООО FARG'ONA MICRO STANDART</t>
  </si>
  <si>
    <t>Аккумулятор свинцовый для запуска поршневых двигателей</t>
  </si>
  <si>
    <t>SUNWAY COMPANY MCHJ</t>
  </si>
  <si>
    <t>LED панель</t>
  </si>
  <si>
    <t>YTT XOLBOYEV NURMUXAMMAD OLIMJON O‘G‘LI</t>
  </si>
  <si>
    <t>YTT TOLIBJONOV ALISHER TOLIBJON O`G`LI</t>
  </si>
  <si>
    <t xml:space="preserve"> 
50902066180045
</t>
  </si>
  <si>
    <t>Услуга по ремонту и профилактике копировального аппарата</t>
  </si>
  <si>
    <t xml:space="preserve">251 110 084 415 256
</t>
  </si>
  <si>
    <t>Шины пневматические для легкового автомобиля</t>
  </si>
  <si>
    <t>YaTT UMAROV BOTIR BAXADIROVICH</t>
  </si>
  <si>
    <t xml:space="preserve">31110840211264
</t>
  </si>
  <si>
    <t>OTASH SIFAT МЧЖ</t>
  </si>
  <si>
    <t>POSTAVSHIK MCHJ</t>
  </si>
  <si>
    <t>Ergashboyev Qodirjon Zafarbek o'g'li</t>
  </si>
  <si>
    <t xml:space="preserve">251 110 084 441 070
</t>
  </si>
  <si>
    <t>YTT RAJABOV NURBEK NORBEK O‘G‘LI</t>
  </si>
  <si>
    <t xml:space="preserve">251 110 084 441 135
</t>
  </si>
  <si>
    <t>YTT ABDUQODIROV ABDULAZIZ XASAN O‘G‘LI</t>
  </si>
  <si>
    <t>YTT ISANOV RAVSHAN FURQATOVICH</t>
  </si>
  <si>
    <t>Терминал распознавания лиц</t>
  </si>
  <si>
    <t>YTT RUSTAMOV FERUZBEK DAVRONBEK</t>
  </si>
  <si>
    <t>Водосчетчик с импульсным выходом</t>
  </si>
  <si>
    <t>EZO F MCHJ</t>
  </si>
  <si>
    <t>DESKFORM MCHJ</t>
  </si>
  <si>
    <t>OPTIVEST MCHJ</t>
  </si>
  <si>
    <t>Бумага для заметок</t>
  </si>
  <si>
    <t xml:space="preserve">251 110 084 478 785
</t>
  </si>
  <si>
    <t>Книга Регистрации</t>
  </si>
  <si>
    <t>SAM PROF REKLAMA MCHJ</t>
  </si>
  <si>
    <t xml:space="preserve">251 110 084 481 581
</t>
  </si>
  <si>
    <t>BIO ULTRA MCHJ</t>
  </si>
  <si>
    <t>AN-NISA-COLLECTION OK</t>
  </si>
  <si>
    <t>Средство дезинфекционное</t>
  </si>
  <si>
    <t>Кронштейн для турникета</t>
  </si>
  <si>
    <t>VIP SMART SECURITY MCHJ</t>
  </si>
  <si>
    <t>YTT NARBAYEV BAXODIR EGAMBERDIYEVICH</t>
  </si>
  <si>
    <t xml:space="preserve">31807782940054
</t>
  </si>
  <si>
    <t>YTT ISMOILOVA DILNOZAXON BAHODIR QIZI</t>
  </si>
  <si>
    <t xml:space="preserve">251111144488186
</t>
  </si>
  <si>
    <t xml:space="preserve">251111144488240
</t>
  </si>
  <si>
    <t>Сувениры</t>
  </si>
  <si>
    <t>АТАБОЕВ ГАЙРАТ НАБИЖОНОВИЧ</t>
  </si>
  <si>
    <t>Услуга по монтажу и наладке счетчика холодной воды</t>
  </si>
  <si>
    <t>YTT JUMABOYEV MAVLON TUYCHIBOY O‘G‘LI</t>
  </si>
  <si>
    <t>Коммутатор</t>
  </si>
  <si>
    <t xml:space="preserve">251 110 084 492 943
</t>
  </si>
  <si>
    <t>YTT JALOLOV NURIDDIN XUSNITDIN O‘G‘LI</t>
  </si>
  <si>
    <t>Источник бесперебойного питания</t>
  </si>
  <si>
    <t>ЧП GLOBAL KLASTER</t>
  </si>
  <si>
    <t>Замок для дверей</t>
  </si>
  <si>
    <t>SIBIDISI MCHJ</t>
  </si>
  <si>
    <t>Ковролин</t>
  </si>
  <si>
    <t>TOSHNIYOZOV SOBIR XAYITMURATOVICH</t>
  </si>
  <si>
    <t>кв м</t>
  </si>
  <si>
    <t xml:space="preserve">251 110 084 516 284
</t>
  </si>
  <si>
    <t>Услуга по изготовлению алюминиевых дверей и окон</t>
  </si>
  <si>
    <t>ADIK ALYUMIN PLAST ESHIK ROMLARI XK</t>
  </si>
  <si>
    <t>Пленка полиэтиленовая</t>
  </si>
  <si>
    <t xml:space="preserve">30705913940050
</t>
  </si>
  <si>
    <t>Установка турникета</t>
  </si>
  <si>
    <t>Искусственная елка</t>
  </si>
  <si>
    <t>MAX KONSTAVAR MCHJ</t>
  </si>
  <si>
    <t>Игрушка для елки</t>
  </si>
  <si>
    <t>FARXUM MCHJ</t>
  </si>
  <si>
    <t>Гирлянда</t>
  </si>
  <si>
    <t>Услуга по разработке графических материалов</t>
  </si>
  <si>
    <t>YTT RAXIMOVA SHOIRA OLIMDJONOVNA</t>
  </si>
  <si>
    <t xml:space="preserve">41911884070029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</si>
</sst>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с_ў_м_-;\-* #,##0.00\ _с_ў_м_-;_-* &quot;-&quot;??\ _с_ў_м_-;_-@_-"/>
    <numFmt numFmtId="165" formatCode="#,##0.0_ ;[Red]\-#,##0.0\ "/>
    <numFmt numFmtId="166" formatCode="_-* #,##0.0_р_._-;\-* #,##0.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164" fontId="24" fillId="0" borderId="0" applyFont="0" applyFill="0" applyBorder="0" applyAlignment="0" applyProtection="0"/>
    <xf numFmtId="0" fontId="39" fillId="0" borderId="0"/>
    <xf numFmtId="0" fontId="24" fillId="12" borderId="0"/>
    <xf numFmtId="0" fontId="24" fillId="16" borderId="0"/>
    <xf numFmtId="0" fontId="24" fillId="20" borderId="0"/>
    <xf numFmtId="0" fontId="24" fillId="24" borderId="0"/>
    <xf numFmtId="0" fontId="24" fillId="28" borderId="0"/>
    <xf numFmtId="0" fontId="24" fillId="32" borderId="0"/>
    <xf numFmtId="0" fontId="24" fillId="13" borderId="0"/>
    <xf numFmtId="0" fontId="24" fillId="17" borderId="0"/>
    <xf numFmtId="0" fontId="24" fillId="21" borderId="0"/>
    <xf numFmtId="0" fontId="24" fillId="25" borderId="0"/>
    <xf numFmtId="0" fontId="24" fillId="29" borderId="0"/>
    <xf numFmtId="0" fontId="24" fillId="33" borderId="0"/>
    <xf numFmtId="0" fontId="38" fillId="14" borderId="0"/>
    <xf numFmtId="0" fontId="38" fillId="18" borderId="0"/>
    <xf numFmtId="0" fontId="38" fillId="22" borderId="0"/>
    <xf numFmtId="0" fontId="38" fillId="26" borderId="0"/>
    <xf numFmtId="0" fontId="38" fillId="30" borderId="0"/>
    <xf numFmtId="0" fontId="38" fillId="34" borderId="0"/>
    <xf numFmtId="0" fontId="38" fillId="11" borderId="0"/>
    <xf numFmtId="0" fontId="38" fillId="15" borderId="0"/>
    <xf numFmtId="0" fontId="38" fillId="19" borderId="0"/>
    <xf numFmtId="0" fontId="38" fillId="23" borderId="0"/>
    <xf numFmtId="0" fontId="38" fillId="27" borderId="0"/>
    <xf numFmtId="0" fontId="38" fillId="31" borderId="0"/>
    <xf numFmtId="0" fontId="30" fillId="7" borderId="11"/>
    <xf numFmtId="0" fontId="31" fillId="8" borderId="12"/>
    <xf numFmtId="0" fontId="32" fillId="8" borderId="11"/>
    <xf numFmtId="0" fontId="25" fillId="0" borderId="8"/>
    <xf numFmtId="0" fontId="26" fillId="0" borderId="9"/>
    <xf numFmtId="0" fontId="27" fillId="0" borderId="10"/>
    <xf numFmtId="0" fontId="27" fillId="0" borderId="0"/>
    <xf numFmtId="0" fontId="37" fillId="0" borderId="16"/>
    <xf numFmtId="0" fontId="34" fillId="9" borderId="14"/>
    <xf numFmtId="0" fontId="41" fillId="0" borderId="0"/>
    <xf numFmtId="0" fontId="42" fillId="6" borderId="0"/>
    <xf numFmtId="0" fontId="43" fillId="0" borderId="0"/>
    <xf numFmtId="0" fontId="29" fillId="5" borderId="0"/>
    <xf numFmtId="0" fontId="36" fillId="0" borderId="0"/>
    <xf numFmtId="0" fontId="24" fillId="10" borderId="15"/>
    <xf numFmtId="0" fontId="33" fillId="0" borderId="13"/>
    <xf numFmtId="0" fontId="35" fillId="0" borderId="0"/>
    <xf numFmtId="166" fontId="39" fillId="0" borderId="0"/>
    <xf numFmtId="0" fontId="28" fillId="4" borderId="0"/>
  </cellStyleXfs>
  <cellXfs count="129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65" fontId="19" fillId="0" borderId="6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5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vertical="top" wrapText="1"/>
    </xf>
    <xf numFmtId="0" fontId="40" fillId="0" borderId="1" xfId="0" applyFont="1" applyBorder="1"/>
    <xf numFmtId="3" fontId="3" fillId="3" borderId="0" xfId="0" applyNumberFormat="1" applyFont="1" applyFill="1" applyAlignment="1">
      <alignment horizontal="left" vertical="top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0" xfId="0" applyNumberFormat="1" applyFont="1" applyFill="1" applyAlignment="1">
      <alignment horizontal="left" vertical="top"/>
    </xf>
    <xf numFmtId="3" fontId="3" fillId="3" borderId="0" xfId="0" applyNumberFormat="1" applyFont="1" applyFill="1" applyAlignment="1">
      <alignment horizontal="center" vertical="center" wrapText="1"/>
    </xf>
    <xf numFmtId="3" fontId="3" fillId="35" borderId="1" xfId="0" applyNumberFormat="1" applyFont="1" applyFill="1" applyBorder="1" applyAlignment="1">
      <alignment horizontal="center" vertical="center" wrapText="1"/>
    </xf>
    <xf numFmtId="3" fontId="3" fillId="35" borderId="0" xfId="0" applyNumberFormat="1" applyFont="1" applyFill="1" applyAlignment="1">
      <alignment horizontal="left" vertical="top" wrapText="1"/>
    </xf>
    <xf numFmtId="3" fontId="3" fillId="35" borderId="1" xfId="0" applyNumberFormat="1" applyFont="1" applyFill="1" applyBorder="1" applyAlignment="1">
      <alignment horizontal="center" wrapText="1"/>
    </xf>
    <xf numFmtId="164" fontId="3" fillId="3" borderId="1" xfId="1" applyFont="1" applyFill="1" applyBorder="1" applyAlignment="1">
      <alignment horizontal="center" vertical="center" wrapText="1"/>
    </xf>
    <xf numFmtId="164" fontId="3" fillId="35" borderId="1" xfId="1" applyFont="1" applyFill="1" applyBorder="1" applyAlignment="1">
      <alignment horizontal="center" vertical="top" wrapText="1"/>
    </xf>
    <xf numFmtId="164" fontId="3" fillId="35" borderId="1" xfId="1" applyFont="1" applyFill="1" applyBorder="1" applyAlignment="1">
      <alignment horizontal="right" vertical="center" wrapText="1"/>
    </xf>
    <xf numFmtId="164" fontId="3" fillId="3" borderId="1" xfId="1" applyFont="1" applyFill="1" applyBorder="1" applyAlignment="1">
      <alignment horizontal="center" vertical="top" wrapText="1"/>
    </xf>
    <xf numFmtId="164" fontId="3" fillId="3" borderId="1" xfId="1" applyFont="1" applyFill="1" applyBorder="1" applyAlignment="1">
      <alignment horizontal="right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15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</cellXfs>
  <cellStyles count="46">
    <cellStyle name="20% — акцент1 2" xfId="3" xr:uid="{E92B5332-6C0A-4208-9625-5AED4577D48E}"/>
    <cellStyle name="20% — акцент2 2" xfId="4" xr:uid="{D57D9A5D-32F1-4258-A3AF-64DA1602CD4F}"/>
    <cellStyle name="20% — акцент3 2" xfId="5" xr:uid="{AED1FE85-2D58-4325-ABFD-83EDE8778B17}"/>
    <cellStyle name="20% — акцент4 2" xfId="6" xr:uid="{8625598A-3B42-4C3E-8BA3-F9B58E7CCA58}"/>
    <cellStyle name="20% — акцент5 2" xfId="7" xr:uid="{29B9B200-D54F-4EA2-AEFE-550B0A029DBE}"/>
    <cellStyle name="20% — акцент6 2" xfId="8" xr:uid="{948B64B6-AD09-44C2-B49D-0B64875055C5}"/>
    <cellStyle name="40% — акцент1 2" xfId="9" xr:uid="{CB591EA3-1A7D-4F83-8141-347CA01ECB8C}"/>
    <cellStyle name="40% — акцент2 2" xfId="10" xr:uid="{1E645FA5-30AE-4E9F-B4D0-1F4AFBC87835}"/>
    <cellStyle name="40% — акцент3 2" xfId="11" xr:uid="{0F0A5505-B47A-422A-A2A5-7730C10D9D11}"/>
    <cellStyle name="40% — акцент4 2" xfId="12" xr:uid="{AEE6393D-DD4C-4A41-A888-EE8235E814E0}"/>
    <cellStyle name="40% — акцент5 2" xfId="13" xr:uid="{905F00FF-2206-4119-AAA8-1272D1176A54}"/>
    <cellStyle name="40% — акцент6 2" xfId="14" xr:uid="{4D0A98EF-0C73-4195-91B2-4F9CA2582875}"/>
    <cellStyle name="60% — акцент1 2" xfId="15" xr:uid="{5EDE39D2-688A-413B-AF56-A6F668709150}"/>
    <cellStyle name="60% — акцент2 2" xfId="16" xr:uid="{780451D0-016C-4F39-85A3-60FDD5E1BEC2}"/>
    <cellStyle name="60% — акцент3 2" xfId="17" xr:uid="{D2FB3BF1-4076-46AF-A513-C1E55DBE76F8}"/>
    <cellStyle name="60% — акцент4 2" xfId="18" xr:uid="{CA522D8E-5735-4620-8C2B-64523DB18889}"/>
    <cellStyle name="60% — акцент5 2" xfId="19" xr:uid="{F09D50A5-0862-4E0A-B782-CDE043DCA708}"/>
    <cellStyle name="60% — акцент6 2" xfId="20" xr:uid="{4694DE4E-8164-4760-B55E-2073AD2B748F}"/>
    <cellStyle name="Акцент1 2" xfId="21" xr:uid="{6D0F3019-92C1-4E63-A440-2ADD4644566A}"/>
    <cellStyle name="Акцент2 2" xfId="22" xr:uid="{C4CDB659-DC39-4B31-80B8-ED320B676097}"/>
    <cellStyle name="Акцент3 2" xfId="23" xr:uid="{05D5FAB2-18BB-401A-9F0C-5073D4BD5CFF}"/>
    <cellStyle name="Акцент4 2" xfId="24" xr:uid="{77DC4849-D0C8-4523-BAF4-D6A1C27A0FF3}"/>
    <cellStyle name="Акцент5 2" xfId="25" xr:uid="{0C41DCAF-B452-4468-9C66-B86FC4A3D051}"/>
    <cellStyle name="Акцент6 2" xfId="26" xr:uid="{3D72295D-158C-4BE4-BD84-6D9CC9B876CD}"/>
    <cellStyle name="Ввод  2" xfId="27" xr:uid="{C42AA93A-8648-4F9D-86B0-6B786582C316}"/>
    <cellStyle name="Вывод 2" xfId="28" xr:uid="{08EE9AAE-7A03-4754-A91B-48C7A6D00ACA}"/>
    <cellStyle name="Вычисление 2" xfId="29" xr:uid="{8479C0B0-9F2D-4C7B-B526-4DAA4DC79BD9}"/>
    <cellStyle name="Заголовок 1 2" xfId="30" xr:uid="{72D909D4-D2D3-42CE-9E7F-17D3810226D7}"/>
    <cellStyle name="Заголовок 2 2" xfId="31" xr:uid="{64642007-3AB2-4110-9488-8A2AC8D6C36F}"/>
    <cellStyle name="Заголовок 3 2" xfId="32" xr:uid="{10E8F099-B6CB-4D4D-9EA9-E2ABD06DCCD7}"/>
    <cellStyle name="Заголовок 4 2" xfId="33" xr:uid="{EFA85AB5-D21A-4CBE-96C8-30037C3E2ADE}"/>
    <cellStyle name="Итог 2" xfId="34" xr:uid="{2650E397-B42F-4A00-847A-5EB4B79B0E56}"/>
    <cellStyle name="Контрольная ячейка 2" xfId="35" xr:uid="{9036DCF4-FC57-420E-97E0-8EAC0F56B8A7}"/>
    <cellStyle name="Название 2" xfId="36" xr:uid="{9A271032-E48E-4AD8-B6F6-EF491618B770}"/>
    <cellStyle name="Нейтральный 2" xfId="37" xr:uid="{381AF10E-8154-4944-90D8-7D900FE6FD44}"/>
    <cellStyle name="Обычный" xfId="0" builtinId="0"/>
    <cellStyle name="Обычный 2" xfId="2" xr:uid="{54C3204D-5082-4DEF-B45E-0CE613182C1A}"/>
    <cellStyle name="Обычный 4" xfId="38" xr:uid="{F72D1E21-4D8D-4DFF-907F-13B1BDC9302B}"/>
    <cellStyle name="Плохой 2" xfId="39" xr:uid="{46B317D0-420A-44D4-BAA9-CF55F2E479B0}"/>
    <cellStyle name="Пояснение 2" xfId="40" xr:uid="{360C57A7-4166-486C-83C3-F709292140BF}"/>
    <cellStyle name="Примечание 2" xfId="41" xr:uid="{A053FED4-7FFC-4874-8A03-3FFDDE18F687}"/>
    <cellStyle name="Связанная ячейка 2" xfId="42" xr:uid="{076A35AE-FEA1-4D97-9812-D8AD6B4E6999}"/>
    <cellStyle name="Текст предупреждения 2" xfId="43" xr:uid="{C406BAE0-F740-4987-99FB-DD088F7F55D9}"/>
    <cellStyle name="Финансовый" xfId="1" builtinId="3"/>
    <cellStyle name="Финансовый 2" xfId="44" xr:uid="{E83FC3E7-74CE-4CAB-82C6-44A1568C3F33}"/>
    <cellStyle name="Хороший 2" xfId="45" xr:uid="{170A2F99-83D4-441D-8964-C76D8CE4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2" customWidth="1"/>
    <col min="2" max="2" width="53.140625" style="2" customWidth="1"/>
    <col min="3" max="3" width="27.42578125" style="2" customWidth="1"/>
    <col min="4" max="6" width="20.7109375" style="2" customWidth="1"/>
    <col min="7" max="7" width="32.85546875" style="2" customWidth="1"/>
    <col min="8" max="17" width="15.7109375" style="2" customWidth="1"/>
    <col min="18" max="29" width="9.140625" style="2"/>
    <col min="30" max="16384" width="9.140625" style="3"/>
  </cols>
  <sheetData>
    <row r="1" spans="1:10" ht="75" customHeight="1" x14ac:dyDescent="0.3">
      <c r="F1" s="82" t="s">
        <v>116</v>
      </c>
      <c r="G1" s="83"/>
    </row>
    <row r="2" spans="1:10" x14ac:dyDescent="0.3">
      <c r="F2" s="84"/>
      <c r="G2" s="84"/>
    </row>
    <row r="3" spans="1:10" ht="4.5" customHeight="1" x14ac:dyDescent="0.3">
      <c r="F3" s="84"/>
      <c r="G3" s="84"/>
    </row>
    <row r="4" spans="1:10" x14ac:dyDescent="0.3">
      <c r="F4" s="84"/>
      <c r="G4" s="84"/>
    </row>
    <row r="5" spans="1:10" ht="3.75" customHeight="1" x14ac:dyDescent="0.3"/>
    <row r="6" spans="1:10" ht="57.6" customHeight="1" x14ac:dyDescent="0.3">
      <c r="A6" s="86" t="s">
        <v>103</v>
      </c>
      <c r="B6" s="86"/>
      <c r="C6" s="86"/>
      <c r="D6" s="86"/>
      <c r="E6" s="86"/>
      <c r="F6" s="86"/>
      <c r="G6" s="86"/>
    </row>
    <row r="7" spans="1:10" x14ac:dyDescent="0.3">
      <c r="A7" s="87" t="s">
        <v>6</v>
      </c>
      <c r="B7" s="87"/>
      <c r="C7" s="87"/>
      <c r="D7" s="87"/>
      <c r="E7" s="87"/>
      <c r="F7" s="87"/>
      <c r="G7" s="87"/>
    </row>
    <row r="8" spans="1:10" x14ac:dyDescent="0.3">
      <c r="G8" s="4"/>
    </row>
    <row r="9" spans="1:10" ht="32.450000000000003" customHeight="1" x14ac:dyDescent="0.3">
      <c r="A9" s="85" t="s">
        <v>7</v>
      </c>
      <c r="B9" s="85" t="s">
        <v>110</v>
      </c>
      <c r="C9" s="85" t="s">
        <v>109</v>
      </c>
      <c r="D9" s="85"/>
      <c r="E9" s="85"/>
      <c r="F9" s="85"/>
      <c r="G9" s="85"/>
      <c r="H9" s="5"/>
      <c r="I9" s="5"/>
      <c r="J9" s="5"/>
    </row>
    <row r="10" spans="1:10" x14ac:dyDescent="0.3">
      <c r="A10" s="85"/>
      <c r="B10" s="85"/>
      <c r="C10" s="85" t="s">
        <v>104</v>
      </c>
      <c r="D10" s="85" t="s">
        <v>0</v>
      </c>
      <c r="E10" s="85"/>
      <c r="F10" s="85"/>
      <c r="G10" s="85"/>
    </row>
    <row r="11" spans="1:10" ht="37.5" x14ac:dyDescent="0.3">
      <c r="A11" s="85"/>
      <c r="B11" s="85"/>
      <c r="C11" s="85"/>
      <c r="D11" s="57" t="s">
        <v>107</v>
      </c>
      <c r="E11" s="57" t="s">
        <v>108</v>
      </c>
      <c r="F11" s="57" t="s">
        <v>113</v>
      </c>
      <c r="G11" s="57" t="s">
        <v>114</v>
      </c>
    </row>
    <row r="12" spans="1:10" x14ac:dyDescent="0.3">
      <c r="A12" s="57"/>
      <c r="B12" s="57"/>
      <c r="C12" s="85" t="s">
        <v>100</v>
      </c>
      <c r="D12" s="85"/>
      <c r="E12" s="85"/>
      <c r="F12" s="85"/>
      <c r="G12" s="85"/>
    </row>
    <row r="13" spans="1:10" ht="66.75" customHeight="1" x14ac:dyDescent="0.3">
      <c r="A13" s="13">
        <v>1</v>
      </c>
      <c r="B13" s="6" t="s">
        <v>105</v>
      </c>
      <c r="C13" s="13" t="s">
        <v>106</v>
      </c>
      <c r="D13" s="13" t="s">
        <v>111</v>
      </c>
      <c r="E13" s="13" t="s">
        <v>112</v>
      </c>
      <c r="F13" s="13" t="s">
        <v>115</v>
      </c>
      <c r="G13" s="13">
        <v>6187962</v>
      </c>
    </row>
    <row r="14" spans="1:10" ht="60.75" customHeight="1" x14ac:dyDescent="0.3">
      <c r="A14" s="13">
        <f>+A13+1</f>
        <v>2</v>
      </c>
      <c r="B14" s="6"/>
      <c r="C14" s="57"/>
      <c r="D14" s="13"/>
      <c r="E14" s="13"/>
      <c r="F14" s="13"/>
      <c r="G14" s="16"/>
    </row>
    <row r="15" spans="1:10" ht="28.5" customHeight="1" x14ac:dyDescent="0.3">
      <c r="A15" s="13">
        <f t="shared" ref="A15:A18" si="0">+A14+1</f>
        <v>3</v>
      </c>
      <c r="B15" s="6"/>
      <c r="C15" s="57"/>
      <c r="D15" s="13"/>
      <c r="E15" s="13"/>
      <c r="F15" s="13"/>
      <c r="G15" s="16"/>
    </row>
    <row r="16" spans="1:10" ht="28.5" hidden="1" customHeight="1" x14ac:dyDescent="0.3">
      <c r="A16" s="13">
        <f t="shared" si="0"/>
        <v>4</v>
      </c>
      <c r="B16" s="6"/>
      <c r="C16" s="57"/>
      <c r="D16" s="13"/>
      <c r="E16" s="13"/>
      <c r="F16" s="13"/>
      <c r="G16" s="16"/>
    </row>
    <row r="17" spans="1:29" ht="28.5" hidden="1" customHeight="1" x14ac:dyDescent="0.3">
      <c r="A17" s="13">
        <f t="shared" si="0"/>
        <v>5</v>
      </c>
      <c r="B17" s="6"/>
      <c r="C17" s="57"/>
      <c r="D17" s="13"/>
      <c r="E17" s="13"/>
      <c r="F17" s="13"/>
      <c r="G17" s="16"/>
    </row>
    <row r="18" spans="1:29" ht="28.5" hidden="1" customHeight="1" x14ac:dyDescent="0.3">
      <c r="A18" s="13">
        <f t="shared" si="0"/>
        <v>6</v>
      </c>
      <c r="B18" s="6"/>
      <c r="C18" s="57"/>
      <c r="D18" s="13"/>
      <c r="E18" s="13"/>
      <c r="F18" s="13"/>
      <c r="G18" s="16"/>
    </row>
    <row r="19" spans="1:29" ht="28.5" customHeight="1" x14ac:dyDescent="0.3">
      <c r="A19" s="13" t="s">
        <v>15</v>
      </c>
      <c r="B19" s="6"/>
      <c r="C19" s="57"/>
      <c r="D19" s="13"/>
      <c r="E19" s="13"/>
      <c r="F19" s="13"/>
      <c r="G19" s="16"/>
    </row>
    <row r="20" spans="1:29" s="9" customFormat="1" ht="28.5" customHeight="1" x14ac:dyDescent="0.3">
      <c r="A20" s="85" t="s">
        <v>9</v>
      </c>
      <c r="B20" s="85"/>
      <c r="C20" s="57">
        <f>SUM(C13:C19)</f>
        <v>0</v>
      </c>
      <c r="D20" s="57">
        <f>SUM(D13:D19)</f>
        <v>0</v>
      </c>
      <c r="E20" s="57"/>
      <c r="F20" s="57">
        <f>SUM(F13:F19)</f>
        <v>0</v>
      </c>
      <c r="G20" s="57">
        <f>SUM(G13:G19)</f>
        <v>6187962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x14ac:dyDescent="0.3">
      <c r="A21" s="16"/>
      <c r="B21" s="16"/>
      <c r="C21" s="16"/>
      <c r="D21" s="16"/>
      <c r="E21" s="16"/>
      <c r="F21" s="16"/>
      <c r="G21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2" customWidth="1"/>
    <col min="2" max="2" width="15.28515625" style="11" customWidth="1"/>
    <col min="3" max="3" width="15.7109375" style="11" customWidth="1"/>
    <col min="4" max="4" width="19.85546875" style="2" customWidth="1"/>
    <col min="5" max="5" width="24.85546875" style="11" customWidth="1"/>
    <col min="6" max="8" width="15.7109375" style="11" customWidth="1"/>
    <col min="9" max="9" width="20.5703125" style="11" customWidth="1"/>
    <col min="10" max="10" width="17.5703125" style="11" customWidth="1"/>
    <col min="11" max="12" width="18.140625" style="11" customWidth="1"/>
    <col min="13" max="13" width="16.7109375" style="2" customWidth="1"/>
    <col min="14" max="16" width="15.7109375" style="2" customWidth="1"/>
    <col min="17" max="20" width="18.7109375" style="2" customWidth="1"/>
    <col min="21" max="26" width="15.7109375" style="2" customWidth="1"/>
    <col min="27" max="16384" width="9.140625" style="2"/>
  </cols>
  <sheetData>
    <row r="1" spans="1:16" ht="93" customHeight="1" x14ac:dyDescent="0.25">
      <c r="G1" s="88" t="s">
        <v>90</v>
      </c>
      <c r="H1" s="88"/>
      <c r="I1" s="88"/>
      <c r="J1" s="88"/>
      <c r="K1" s="84"/>
      <c r="L1" s="84"/>
    </row>
    <row r="2" spans="1:16" x14ac:dyDescent="0.25">
      <c r="K2" s="84"/>
      <c r="L2" s="84"/>
    </row>
    <row r="3" spans="1:16" ht="60" customHeight="1" x14ac:dyDescent="0.25">
      <c r="A3" s="86" t="s">
        <v>137</v>
      </c>
      <c r="B3" s="86"/>
      <c r="C3" s="86"/>
      <c r="D3" s="86"/>
      <c r="E3" s="86"/>
      <c r="F3" s="86"/>
      <c r="G3" s="86"/>
      <c r="H3" s="86"/>
      <c r="I3" s="86"/>
      <c r="J3" s="86"/>
      <c r="K3" s="14"/>
      <c r="L3" s="14"/>
      <c r="M3" s="10"/>
      <c r="N3" s="10"/>
      <c r="O3" s="10"/>
      <c r="P3" s="10"/>
    </row>
    <row r="4" spans="1:16" x14ac:dyDescent="0.25">
      <c r="J4" s="7"/>
      <c r="L4" s="2"/>
    </row>
    <row r="5" spans="1:16" ht="39.75" customHeight="1" x14ac:dyDescent="0.25">
      <c r="A5" s="92" t="s">
        <v>7</v>
      </c>
      <c r="B5" s="90" t="s">
        <v>50</v>
      </c>
      <c r="C5" s="90" t="s">
        <v>51</v>
      </c>
      <c r="D5" s="90" t="s">
        <v>52</v>
      </c>
      <c r="E5" s="90" t="s">
        <v>53</v>
      </c>
      <c r="F5" s="94" t="s">
        <v>66</v>
      </c>
      <c r="G5" s="94"/>
      <c r="H5" s="90" t="s">
        <v>68</v>
      </c>
      <c r="I5" s="90" t="s">
        <v>69</v>
      </c>
      <c r="J5" s="90" t="s">
        <v>84</v>
      </c>
      <c r="L5" s="7"/>
    </row>
    <row r="6" spans="1:16" ht="159.75" customHeight="1" x14ac:dyDescent="0.25">
      <c r="A6" s="93"/>
      <c r="B6" s="91"/>
      <c r="C6" s="91"/>
      <c r="D6" s="91"/>
      <c r="E6" s="91"/>
      <c r="F6" s="39" t="s">
        <v>67</v>
      </c>
      <c r="G6" s="39" t="s">
        <v>70</v>
      </c>
      <c r="H6" s="91"/>
      <c r="I6" s="91"/>
      <c r="J6" s="91"/>
      <c r="L6" s="7"/>
    </row>
    <row r="7" spans="1:16" ht="45" customHeight="1" x14ac:dyDescent="0.25">
      <c r="A7" s="58"/>
      <c r="B7" s="95" t="s">
        <v>101</v>
      </c>
      <c r="C7" s="96"/>
      <c r="D7" s="96"/>
      <c r="E7" s="96"/>
      <c r="F7" s="96"/>
      <c r="G7" s="96"/>
      <c r="H7" s="96"/>
      <c r="I7" s="96"/>
      <c r="J7" s="97"/>
      <c r="L7" s="7"/>
    </row>
    <row r="8" spans="1:16" ht="36.75" customHeight="1" x14ac:dyDescent="0.3">
      <c r="A8" s="51">
        <v>1</v>
      </c>
      <c r="B8" s="49"/>
      <c r="C8" s="49"/>
      <c r="D8" s="50"/>
      <c r="E8" s="49"/>
      <c r="F8" s="49"/>
      <c r="G8" s="49"/>
      <c r="H8" s="49"/>
      <c r="I8" s="49"/>
      <c r="J8" s="49"/>
      <c r="L8" s="7"/>
    </row>
    <row r="9" spans="1:16" ht="36.75" customHeight="1" x14ac:dyDescent="0.3">
      <c r="A9" s="51">
        <v>2</v>
      </c>
      <c r="B9" s="49"/>
      <c r="C9" s="49"/>
      <c r="D9" s="49"/>
      <c r="E9" s="49"/>
      <c r="F9" s="49"/>
      <c r="G9" s="49"/>
      <c r="H9" s="49"/>
      <c r="I9" s="49"/>
      <c r="J9" s="49"/>
      <c r="L9" s="7"/>
    </row>
    <row r="10" spans="1:16" ht="36.75" customHeight="1" x14ac:dyDescent="0.3">
      <c r="A10" s="51">
        <v>3</v>
      </c>
      <c r="B10" s="49"/>
      <c r="C10" s="49"/>
      <c r="D10" s="49"/>
      <c r="E10" s="49"/>
      <c r="F10" s="49"/>
      <c r="G10" s="49"/>
      <c r="H10" s="49"/>
      <c r="I10" s="49"/>
      <c r="J10" s="49"/>
      <c r="L10" s="7"/>
    </row>
    <row r="11" spans="1:16" ht="36.75" customHeight="1" x14ac:dyDescent="0.3">
      <c r="A11" s="51">
        <v>4</v>
      </c>
      <c r="B11" s="49"/>
      <c r="C11" s="49"/>
      <c r="D11" s="50"/>
      <c r="E11" s="49"/>
      <c r="F11" s="49"/>
      <c r="G11" s="49"/>
      <c r="H11" s="49"/>
      <c r="I11" s="49"/>
      <c r="J11" s="49"/>
      <c r="L11" s="7"/>
    </row>
    <row r="12" spans="1:16" x14ac:dyDescent="0.25">
      <c r="L12" s="7"/>
    </row>
    <row r="13" spans="1:16" ht="4.5" customHeight="1" x14ac:dyDescent="0.25">
      <c r="L13" s="7"/>
    </row>
    <row r="14" spans="1:16" ht="66.75" customHeight="1" x14ac:dyDescent="0.25">
      <c r="A14" s="89" t="s">
        <v>85</v>
      </c>
      <c r="B14" s="89"/>
      <c r="C14" s="89"/>
      <c r="D14" s="89"/>
      <c r="E14" s="89"/>
      <c r="F14" s="89"/>
      <c r="G14" s="89"/>
      <c r="H14" s="89"/>
      <c r="I14" s="89"/>
      <c r="J14" s="89"/>
      <c r="K14" s="36"/>
      <c r="L14" s="36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4">
    <pageSetUpPr fitToPage="1"/>
  </sheetPr>
  <dimension ref="A1:Q252"/>
  <sheetViews>
    <sheetView tabSelected="1" view="pageBreakPreview" zoomScale="55" zoomScaleNormal="55" zoomScaleSheetLayoutView="55" workbookViewId="0">
      <pane ySplit="6" topLeftCell="A166" activePane="bottomLeft" state="frozen"/>
      <selection activeCell="D15" sqref="D15"/>
      <selection pane="bottomLeft" activeCell="M189" sqref="M189"/>
    </sheetView>
  </sheetViews>
  <sheetFormatPr defaultColWidth="9.140625" defaultRowHeight="15.75" x14ac:dyDescent="0.25"/>
  <cols>
    <col min="1" max="1" width="12.28515625" style="1" customWidth="1"/>
    <col min="2" max="2" width="14.28515625" style="63" customWidth="1"/>
    <col min="3" max="3" width="31" style="1" customWidth="1"/>
    <col min="4" max="4" width="17" style="63" customWidth="1"/>
    <col min="5" max="5" width="18.140625" style="63" customWidth="1"/>
    <col min="6" max="6" width="20" style="63" customWidth="1"/>
    <col min="7" max="7" width="29.28515625" style="63" bestFit="1" customWidth="1"/>
    <col min="8" max="8" width="54.5703125" style="63" customWidth="1"/>
    <col min="9" max="9" width="29.140625" style="63" customWidth="1"/>
    <col min="10" max="10" width="17.85546875" style="63" customWidth="1"/>
    <col min="11" max="11" width="16.85546875" style="63" customWidth="1"/>
    <col min="12" max="12" width="39.5703125" style="63" customWidth="1"/>
    <col min="13" max="13" width="40.7109375" style="65" customWidth="1"/>
    <col min="14" max="14" width="16.7109375" style="1" customWidth="1"/>
    <col min="15" max="16" width="15.7109375" style="1" hidden="1" customWidth="1"/>
    <col min="17" max="20" width="18.7109375" style="1" customWidth="1"/>
    <col min="21" max="26" width="15.7109375" style="1" customWidth="1"/>
    <col min="27" max="16384" width="9.140625" style="1"/>
  </cols>
  <sheetData>
    <row r="1" spans="1:17" ht="74.25" customHeight="1" x14ac:dyDescent="0.25">
      <c r="J1" s="99" t="s">
        <v>91</v>
      </c>
      <c r="K1" s="99"/>
      <c r="L1" s="99"/>
      <c r="M1" s="99"/>
    </row>
    <row r="2" spans="1:17" x14ac:dyDescent="0.25">
      <c r="L2" s="102"/>
      <c r="M2" s="102"/>
    </row>
    <row r="3" spans="1:17" ht="81.75" customHeight="1" x14ac:dyDescent="0.25">
      <c r="A3" s="103" t="s">
        <v>312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66"/>
      <c r="O3" s="66"/>
      <c r="P3" s="66"/>
    </row>
    <row r="4" spans="1:17" x14ac:dyDescent="0.25">
      <c r="M4" s="17" t="s">
        <v>136</v>
      </c>
    </row>
    <row r="5" spans="1:17" ht="45" customHeight="1" x14ac:dyDescent="0.25">
      <c r="A5" s="100" t="s">
        <v>7</v>
      </c>
      <c r="B5" s="100" t="s">
        <v>8</v>
      </c>
      <c r="C5" s="100" t="s">
        <v>1</v>
      </c>
      <c r="D5" s="100" t="s">
        <v>33</v>
      </c>
      <c r="E5" s="100" t="s">
        <v>5</v>
      </c>
      <c r="F5" s="100" t="s">
        <v>121</v>
      </c>
      <c r="G5" s="100" t="s">
        <v>122</v>
      </c>
      <c r="H5" s="104" t="s">
        <v>66</v>
      </c>
      <c r="I5" s="105"/>
      <c r="J5" s="100" t="s">
        <v>2</v>
      </c>
      <c r="K5" s="100" t="s">
        <v>3</v>
      </c>
      <c r="L5" s="100" t="s">
        <v>4</v>
      </c>
      <c r="M5" s="100" t="s">
        <v>172</v>
      </c>
      <c r="Q5" s="64"/>
    </row>
    <row r="6" spans="1:17" ht="126.75" customHeight="1" x14ac:dyDescent="0.25">
      <c r="A6" s="101"/>
      <c r="B6" s="101"/>
      <c r="C6" s="101"/>
      <c r="D6" s="101"/>
      <c r="E6" s="101"/>
      <c r="F6" s="101"/>
      <c r="G6" s="101"/>
      <c r="H6" s="59" t="s">
        <v>67</v>
      </c>
      <c r="I6" s="59" t="s">
        <v>70</v>
      </c>
      <c r="J6" s="101"/>
      <c r="K6" s="101"/>
      <c r="L6" s="101"/>
      <c r="M6" s="101"/>
    </row>
    <row r="7" spans="1:17" s="68" customFormat="1" x14ac:dyDescent="0.25">
      <c r="A7" s="62">
        <v>1</v>
      </c>
      <c r="B7" s="62" t="s">
        <v>120</v>
      </c>
      <c r="C7" s="62" t="s">
        <v>173</v>
      </c>
      <c r="D7" s="62" t="s">
        <v>117</v>
      </c>
      <c r="E7" s="62" t="s">
        <v>118</v>
      </c>
      <c r="F7" s="62">
        <v>2902742</v>
      </c>
      <c r="G7" s="62">
        <v>251110083436077</v>
      </c>
      <c r="H7" s="62" t="s">
        <v>174</v>
      </c>
      <c r="I7" s="62">
        <v>306914258</v>
      </c>
      <c r="J7" s="62" t="s">
        <v>102</v>
      </c>
      <c r="K7" s="62">
        <v>7</v>
      </c>
      <c r="L7" s="75">
        <v>16480</v>
      </c>
      <c r="M7" s="75">
        <v>115360</v>
      </c>
    </row>
    <row r="8" spans="1:17" s="68" customFormat="1" x14ac:dyDescent="0.25">
      <c r="A8" s="62">
        <v>2</v>
      </c>
      <c r="B8" s="62" t="s">
        <v>120</v>
      </c>
      <c r="C8" s="62" t="s">
        <v>135</v>
      </c>
      <c r="D8" s="62" t="s">
        <v>117</v>
      </c>
      <c r="E8" s="62" t="s">
        <v>118</v>
      </c>
      <c r="F8" s="69">
        <v>2908144</v>
      </c>
      <c r="G8" s="69">
        <v>251110083442027</v>
      </c>
      <c r="H8" s="62" t="s">
        <v>175</v>
      </c>
      <c r="I8" s="62">
        <v>309827624</v>
      </c>
      <c r="J8" s="62" t="s">
        <v>102</v>
      </c>
      <c r="K8" s="62">
        <v>10</v>
      </c>
      <c r="L8" s="75">
        <v>6000</v>
      </c>
      <c r="M8" s="75">
        <v>60000</v>
      </c>
    </row>
    <row r="9" spans="1:17" s="68" customFormat="1" x14ac:dyDescent="0.25">
      <c r="A9" s="62">
        <v>3</v>
      </c>
      <c r="B9" s="62" t="s">
        <v>120</v>
      </c>
      <c r="C9" s="62" t="s">
        <v>135</v>
      </c>
      <c r="D9" s="62" t="s">
        <v>117</v>
      </c>
      <c r="E9" s="62" t="s">
        <v>118</v>
      </c>
      <c r="F9" s="62">
        <v>2908153</v>
      </c>
      <c r="G9" s="62">
        <v>251110083442040</v>
      </c>
      <c r="H9" s="62" t="s">
        <v>176</v>
      </c>
      <c r="I9" s="62">
        <v>32303881590028</v>
      </c>
      <c r="J9" s="62" t="s">
        <v>102</v>
      </c>
      <c r="K9" s="62">
        <v>2</v>
      </c>
      <c r="L9" s="75">
        <v>10600</v>
      </c>
      <c r="M9" s="75">
        <v>21200</v>
      </c>
    </row>
    <row r="10" spans="1:17" s="68" customFormat="1" x14ac:dyDescent="0.25">
      <c r="A10" s="62">
        <v>4</v>
      </c>
      <c r="B10" s="62" t="s">
        <v>120</v>
      </c>
      <c r="C10" s="62" t="s">
        <v>177</v>
      </c>
      <c r="D10" s="62" t="s">
        <v>117</v>
      </c>
      <c r="E10" s="62" t="s">
        <v>118</v>
      </c>
      <c r="F10" s="62">
        <v>2908252</v>
      </c>
      <c r="G10" s="62">
        <v>251110083442148</v>
      </c>
      <c r="H10" s="62" t="s">
        <v>178</v>
      </c>
      <c r="I10" s="62">
        <v>305457130</v>
      </c>
      <c r="J10" s="62" t="s">
        <v>102</v>
      </c>
      <c r="K10" s="62">
        <v>5</v>
      </c>
      <c r="L10" s="75">
        <v>6350</v>
      </c>
      <c r="M10" s="75">
        <v>31750</v>
      </c>
      <c r="O10" s="70"/>
    </row>
    <row r="11" spans="1:17" s="68" customFormat="1" x14ac:dyDescent="0.25">
      <c r="A11" s="62">
        <v>5</v>
      </c>
      <c r="B11" s="62" t="s">
        <v>120</v>
      </c>
      <c r="C11" s="62" t="s">
        <v>177</v>
      </c>
      <c r="D11" s="62" t="s">
        <v>117</v>
      </c>
      <c r="E11" s="62" t="s">
        <v>118</v>
      </c>
      <c r="F11" s="62">
        <v>2908275</v>
      </c>
      <c r="G11" s="62">
        <v>251110083442173</v>
      </c>
      <c r="H11" s="62" t="s">
        <v>176</v>
      </c>
      <c r="I11" s="62">
        <v>32303881590028</v>
      </c>
      <c r="J11" s="62" t="s">
        <v>102</v>
      </c>
      <c r="K11" s="62">
        <v>1</v>
      </c>
      <c r="L11" s="75">
        <v>6700</v>
      </c>
      <c r="M11" s="75">
        <v>6700</v>
      </c>
    </row>
    <row r="12" spans="1:17" s="68" customFormat="1" x14ac:dyDescent="0.25">
      <c r="A12" s="62">
        <v>6</v>
      </c>
      <c r="B12" s="62" t="s">
        <v>120</v>
      </c>
      <c r="C12" s="62" t="s">
        <v>179</v>
      </c>
      <c r="D12" s="62" t="s">
        <v>117</v>
      </c>
      <c r="E12" s="62" t="s">
        <v>118</v>
      </c>
      <c r="F12" s="62">
        <v>2908306</v>
      </c>
      <c r="G12" s="62">
        <v>251110083442214</v>
      </c>
      <c r="H12" s="62" t="s">
        <v>180</v>
      </c>
      <c r="I12" s="62">
        <v>307600750</v>
      </c>
      <c r="J12" s="62" t="s">
        <v>102</v>
      </c>
      <c r="K12" s="62">
        <v>6</v>
      </c>
      <c r="L12" s="75">
        <v>8500</v>
      </c>
      <c r="M12" s="75">
        <v>51000</v>
      </c>
    </row>
    <row r="13" spans="1:17" s="68" customFormat="1" x14ac:dyDescent="0.25">
      <c r="A13" s="62">
        <v>7</v>
      </c>
      <c r="B13" s="62" t="s">
        <v>120</v>
      </c>
      <c r="C13" s="62" t="s">
        <v>181</v>
      </c>
      <c r="D13" s="62" t="s">
        <v>117</v>
      </c>
      <c r="E13" s="62" t="s">
        <v>118</v>
      </c>
      <c r="F13" s="62">
        <v>2908357</v>
      </c>
      <c r="G13" s="62">
        <v>251110083442279</v>
      </c>
      <c r="H13" s="62" t="s">
        <v>182</v>
      </c>
      <c r="I13" s="62">
        <v>310715077</v>
      </c>
      <c r="J13" s="62" t="s">
        <v>139</v>
      </c>
      <c r="K13" s="62">
        <v>915</v>
      </c>
      <c r="L13" s="75">
        <v>33.5</v>
      </c>
      <c r="M13" s="75">
        <v>30652.5</v>
      </c>
    </row>
    <row r="14" spans="1:17" s="68" customFormat="1" x14ac:dyDescent="0.25">
      <c r="A14" s="62">
        <v>8</v>
      </c>
      <c r="B14" s="62" t="s">
        <v>120</v>
      </c>
      <c r="C14" s="62" t="s">
        <v>183</v>
      </c>
      <c r="D14" s="62" t="s">
        <v>117</v>
      </c>
      <c r="E14" s="62" t="s">
        <v>118</v>
      </c>
      <c r="F14" s="62">
        <v>2908374</v>
      </c>
      <c r="G14" s="62">
        <v>251110083442303</v>
      </c>
      <c r="H14" s="62" t="s">
        <v>184</v>
      </c>
      <c r="I14" s="62">
        <v>310909776</v>
      </c>
      <c r="J14" s="62" t="s">
        <v>102</v>
      </c>
      <c r="K14" s="62">
        <v>40</v>
      </c>
      <c r="L14" s="75">
        <v>79</v>
      </c>
      <c r="M14" s="75">
        <v>3160</v>
      </c>
    </row>
    <row r="15" spans="1:17" s="68" customFormat="1" x14ac:dyDescent="0.25">
      <c r="A15" s="62">
        <v>9</v>
      </c>
      <c r="B15" s="62" t="s">
        <v>120</v>
      </c>
      <c r="C15" s="62" t="s">
        <v>185</v>
      </c>
      <c r="D15" s="62" t="s">
        <v>117</v>
      </c>
      <c r="E15" s="62" t="s">
        <v>118</v>
      </c>
      <c r="F15" s="62">
        <v>2908450</v>
      </c>
      <c r="G15" s="62">
        <v>251110083442375</v>
      </c>
      <c r="H15" s="62" t="s">
        <v>186</v>
      </c>
      <c r="I15" s="62">
        <v>301485020</v>
      </c>
      <c r="J15" s="62" t="s">
        <v>102</v>
      </c>
      <c r="K15" s="62">
        <v>6</v>
      </c>
      <c r="L15" s="75">
        <v>11732.5</v>
      </c>
      <c r="M15" s="75">
        <v>70395</v>
      </c>
      <c r="N15" s="71"/>
      <c r="O15" s="71"/>
    </row>
    <row r="16" spans="1:17" s="68" customFormat="1" x14ac:dyDescent="0.25">
      <c r="A16" s="62">
        <v>10</v>
      </c>
      <c r="B16" s="62" t="s">
        <v>120</v>
      </c>
      <c r="C16" s="62" t="s">
        <v>132</v>
      </c>
      <c r="D16" s="62" t="s">
        <v>117</v>
      </c>
      <c r="E16" s="62" t="s">
        <v>118</v>
      </c>
      <c r="F16" s="62">
        <v>2908466</v>
      </c>
      <c r="G16" s="62">
        <v>251110083442393</v>
      </c>
      <c r="H16" s="62" t="s">
        <v>187</v>
      </c>
      <c r="I16" s="62">
        <v>307397600</v>
      </c>
      <c r="J16" s="62" t="s">
        <v>102</v>
      </c>
      <c r="K16" s="62">
        <v>30</v>
      </c>
      <c r="L16" s="75">
        <v>222.22</v>
      </c>
      <c r="M16" s="75">
        <v>6666.6</v>
      </c>
    </row>
    <row r="17" spans="1:15" s="68" customFormat="1" x14ac:dyDescent="0.25">
      <c r="A17" s="62">
        <v>11</v>
      </c>
      <c r="B17" s="62" t="s">
        <v>120</v>
      </c>
      <c r="C17" s="62" t="s">
        <v>188</v>
      </c>
      <c r="D17" s="62" t="s">
        <v>117</v>
      </c>
      <c r="E17" s="62" t="s">
        <v>118</v>
      </c>
      <c r="F17" s="62">
        <v>2913302</v>
      </c>
      <c r="G17" s="62">
        <v>251110083448275</v>
      </c>
      <c r="H17" s="62" t="s">
        <v>189</v>
      </c>
      <c r="I17" s="62">
        <v>309472768</v>
      </c>
      <c r="J17" s="62" t="s">
        <v>102</v>
      </c>
      <c r="K17" s="62">
        <v>4</v>
      </c>
      <c r="L17" s="75">
        <v>67850</v>
      </c>
      <c r="M17" s="75">
        <v>271400</v>
      </c>
    </row>
    <row r="18" spans="1:15" s="68" customFormat="1" ht="47.25" x14ac:dyDescent="0.25">
      <c r="A18" s="62">
        <v>12</v>
      </c>
      <c r="B18" s="62" t="s">
        <v>120</v>
      </c>
      <c r="C18" s="62" t="s">
        <v>190</v>
      </c>
      <c r="D18" s="62" t="s">
        <v>117</v>
      </c>
      <c r="E18" s="62" t="s">
        <v>118</v>
      </c>
      <c r="F18" s="62">
        <v>2913499</v>
      </c>
      <c r="G18" s="62">
        <v>251110083448537</v>
      </c>
      <c r="H18" s="62" t="s">
        <v>191</v>
      </c>
      <c r="I18" s="62">
        <v>201941144</v>
      </c>
      <c r="J18" s="62" t="s">
        <v>102</v>
      </c>
      <c r="K18" s="62">
        <v>1</v>
      </c>
      <c r="L18" s="75">
        <v>19200</v>
      </c>
      <c r="M18" s="75">
        <v>19200</v>
      </c>
    </row>
    <row r="19" spans="1:15" s="68" customFormat="1" x14ac:dyDescent="0.25">
      <c r="A19" s="62">
        <v>13</v>
      </c>
      <c r="B19" s="62" t="s">
        <v>120</v>
      </c>
      <c r="C19" s="62" t="s">
        <v>192</v>
      </c>
      <c r="D19" s="62" t="s">
        <v>117</v>
      </c>
      <c r="E19" s="62" t="s">
        <v>118</v>
      </c>
      <c r="F19" s="62">
        <v>2916784</v>
      </c>
      <c r="G19" s="62">
        <v>251110083448386</v>
      </c>
      <c r="H19" s="62" t="s">
        <v>193</v>
      </c>
      <c r="I19" s="62">
        <v>207041571</v>
      </c>
      <c r="J19" s="62" t="s">
        <v>102</v>
      </c>
      <c r="K19" s="62">
        <v>4</v>
      </c>
      <c r="L19" s="75">
        <v>5320</v>
      </c>
      <c r="M19" s="75">
        <v>21280</v>
      </c>
    </row>
    <row r="20" spans="1:15" s="68" customFormat="1" ht="31.5" x14ac:dyDescent="0.25">
      <c r="A20" s="62">
        <v>14</v>
      </c>
      <c r="B20" s="62" t="s">
        <v>120</v>
      </c>
      <c r="C20" s="62" t="s">
        <v>194</v>
      </c>
      <c r="D20" s="62" t="s">
        <v>117</v>
      </c>
      <c r="E20" s="62" t="s">
        <v>118</v>
      </c>
      <c r="F20" s="62">
        <v>2950634</v>
      </c>
      <c r="G20" s="62">
        <v>251110083490590</v>
      </c>
      <c r="H20" s="62" t="s">
        <v>195</v>
      </c>
      <c r="I20" s="62">
        <v>306300144</v>
      </c>
      <c r="J20" s="62" t="s">
        <v>102</v>
      </c>
      <c r="K20" s="62">
        <v>2</v>
      </c>
      <c r="L20" s="75">
        <v>23000</v>
      </c>
      <c r="M20" s="75">
        <v>46000</v>
      </c>
    </row>
    <row r="21" spans="1:15" s="68" customFormat="1" ht="47.25" x14ac:dyDescent="0.25">
      <c r="A21" s="62">
        <v>15</v>
      </c>
      <c r="B21" s="62" t="s">
        <v>120</v>
      </c>
      <c r="C21" s="62" t="s">
        <v>196</v>
      </c>
      <c r="D21" s="62" t="s">
        <v>117</v>
      </c>
      <c r="E21" s="62" t="s">
        <v>118</v>
      </c>
      <c r="F21" s="62">
        <v>2954645</v>
      </c>
      <c r="G21" s="62">
        <v>251110083495458</v>
      </c>
      <c r="H21" s="62" t="s">
        <v>197</v>
      </c>
      <c r="I21" s="62">
        <v>300529638</v>
      </c>
      <c r="J21" s="62" t="s">
        <v>102</v>
      </c>
      <c r="K21" s="62">
        <v>12</v>
      </c>
      <c r="L21" s="75">
        <v>1800</v>
      </c>
      <c r="M21" s="75">
        <v>21600</v>
      </c>
    </row>
    <row r="22" spans="1:15" s="68" customFormat="1" x14ac:dyDescent="0.25">
      <c r="A22" s="62">
        <v>16</v>
      </c>
      <c r="B22" s="62" t="s">
        <v>120</v>
      </c>
      <c r="C22" s="62" t="s">
        <v>198</v>
      </c>
      <c r="D22" s="62" t="s">
        <v>117</v>
      </c>
      <c r="E22" s="62" t="s">
        <v>118</v>
      </c>
      <c r="F22" s="62">
        <v>2954766</v>
      </c>
      <c r="G22" s="62">
        <v>251110083495591</v>
      </c>
      <c r="H22" s="62" t="s">
        <v>199</v>
      </c>
      <c r="I22" s="62">
        <v>307405709</v>
      </c>
      <c r="J22" s="62" t="s">
        <v>102</v>
      </c>
      <c r="K22" s="62">
        <v>200</v>
      </c>
      <c r="L22" s="75">
        <v>200</v>
      </c>
      <c r="M22" s="75">
        <v>40000</v>
      </c>
    </row>
    <row r="23" spans="1:15" s="68" customFormat="1" ht="47.25" x14ac:dyDescent="0.25">
      <c r="A23" s="62">
        <v>17</v>
      </c>
      <c r="B23" s="62" t="s">
        <v>120</v>
      </c>
      <c r="C23" s="62" t="s">
        <v>200</v>
      </c>
      <c r="D23" s="62" t="s">
        <v>117</v>
      </c>
      <c r="E23" s="62" t="s">
        <v>118</v>
      </c>
      <c r="F23" s="62">
        <v>2955378</v>
      </c>
      <c r="G23" s="62">
        <v>251110083496226</v>
      </c>
      <c r="H23" s="62" t="s">
        <v>201</v>
      </c>
      <c r="I23" s="62">
        <v>311778014</v>
      </c>
      <c r="J23" s="62" t="s">
        <v>102</v>
      </c>
      <c r="K23" s="62">
        <v>1</v>
      </c>
      <c r="L23" s="75">
        <v>13844</v>
      </c>
      <c r="M23" s="75">
        <v>13844</v>
      </c>
    </row>
    <row r="24" spans="1:15" s="68" customFormat="1" ht="31.5" x14ac:dyDescent="0.25">
      <c r="A24" s="62">
        <v>18</v>
      </c>
      <c r="B24" s="62" t="s">
        <v>120</v>
      </c>
      <c r="C24" s="62" t="s">
        <v>202</v>
      </c>
      <c r="D24" s="62" t="s">
        <v>117</v>
      </c>
      <c r="E24" s="62" t="s">
        <v>118</v>
      </c>
      <c r="F24" s="62">
        <v>2957038</v>
      </c>
      <c r="G24" s="62">
        <v>251110083498187</v>
      </c>
      <c r="H24" s="62" t="s">
        <v>203</v>
      </c>
      <c r="I24" s="62">
        <v>30803940440014</v>
      </c>
      <c r="J24" s="62" t="s">
        <v>102</v>
      </c>
      <c r="K24" s="62">
        <v>30</v>
      </c>
      <c r="L24" s="75">
        <v>135.6</v>
      </c>
      <c r="M24" s="75">
        <v>4068</v>
      </c>
    </row>
    <row r="25" spans="1:15" s="68" customFormat="1" ht="31.5" x14ac:dyDescent="0.25">
      <c r="A25" s="62">
        <v>19</v>
      </c>
      <c r="B25" s="62" t="s">
        <v>120</v>
      </c>
      <c r="C25" s="62" t="s">
        <v>204</v>
      </c>
      <c r="D25" s="62" t="s">
        <v>117</v>
      </c>
      <c r="E25" s="62" t="s">
        <v>118</v>
      </c>
      <c r="F25" s="62">
        <v>2957081</v>
      </c>
      <c r="G25" s="62">
        <v>251110083498429</v>
      </c>
      <c r="H25" s="62" t="s">
        <v>205</v>
      </c>
      <c r="I25" s="62">
        <v>311298439</v>
      </c>
      <c r="J25" s="62" t="s">
        <v>102</v>
      </c>
      <c r="K25" s="62">
        <v>40</v>
      </c>
      <c r="L25" s="75">
        <v>240</v>
      </c>
      <c r="M25" s="75">
        <v>9600</v>
      </c>
    </row>
    <row r="26" spans="1:15" s="68" customFormat="1" x14ac:dyDescent="0.25">
      <c r="A26" s="62">
        <v>20</v>
      </c>
      <c r="B26" s="62" t="s">
        <v>120</v>
      </c>
      <c r="C26" s="62" t="s">
        <v>202</v>
      </c>
      <c r="D26" s="62" t="s">
        <v>117</v>
      </c>
      <c r="E26" s="62" t="s">
        <v>118</v>
      </c>
      <c r="F26" s="62">
        <v>2957098</v>
      </c>
      <c r="G26" s="62">
        <v>251110083498210</v>
      </c>
      <c r="H26" s="62" t="s">
        <v>206</v>
      </c>
      <c r="I26" s="62">
        <v>301303389</v>
      </c>
      <c r="J26" s="62" t="s">
        <v>102</v>
      </c>
      <c r="K26" s="62">
        <v>20</v>
      </c>
      <c r="L26" s="75">
        <v>220</v>
      </c>
      <c r="M26" s="75">
        <v>4400</v>
      </c>
    </row>
    <row r="27" spans="1:15" s="68" customFormat="1" ht="31.5" x14ac:dyDescent="0.25">
      <c r="A27" s="62">
        <v>21</v>
      </c>
      <c r="B27" s="62" t="s">
        <v>120</v>
      </c>
      <c r="C27" s="62" t="s">
        <v>204</v>
      </c>
      <c r="D27" s="62" t="s">
        <v>117</v>
      </c>
      <c r="E27" s="62" t="s">
        <v>118</v>
      </c>
      <c r="F27" s="62">
        <v>2957220</v>
      </c>
      <c r="G27" s="62">
        <v>251110083498360</v>
      </c>
      <c r="H27" s="62" t="s">
        <v>203</v>
      </c>
      <c r="I27" s="62">
        <v>30803940440014</v>
      </c>
      <c r="J27" s="62" t="s">
        <v>102</v>
      </c>
      <c r="K27" s="62">
        <v>25</v>
      </c>
      <c r="L27" s="75">
        <v>112</v>
      </c>
      <c r="M27" s="75">
        <v>2800</v>
      </c>
    </row>
    <row r="28" spans="1:15" s="68" customFormat="1" x14ac:dyDescent="0.25">
      <c r="A28" s="62">
        <v>22</v>
      </c>
      <c r="B28" s="62" t="s">
        <v>120</v>
      </c>
      <c r="C28" s="62" t="s">
        <v>207</v>
      </c>
      <c r="D28" s="62" t="s">
        <v>117</v>
      </c>
      <c r="E28" s="62" t="s">
        <v>118</v>
      </c>
      <c r="F28" s="62">
        <v>2957237</v>
      </c>
      <c r="G28" s="62">
        <v>251110083498269</v>
      </c>
      <c r="H28" s="62" t="s">
        <v>208</v>
      </c>
      <c r="I28" s="62">
        <v>31910870160024</v>
      </c>
      <c r="J28" s="62" t="s">
        <v>102</v>
      </c>
      <c r="K28" s="62">
        <v>50</v>
      </c>
      <c r="L28" s="75">
        <v>140</v>
      </c>
      <c r="M28" s="75">
        <v>7000</v>
      </c>
    </row>
    <row r="29" spans="1:15" s="68" customFormat="1" x14ac:dyDescent="0.25">
      <c r="A29" s="62">
        <v>23</v>
      </c>
      <c r="B29" s="62" t="s">
        <v>120</v>
      </c>
      <c r="C29" s="62" t="s">
        <v>128</v>
      </c>
      <c r="D29" s="62" t="s">
        <v>117</v>
      </c>
      <c r="E29" s="62" t="s">
        <v>118</v>
      </c>
      <c r="F29" s="62">
        <v>2965354</v>
      </c>
      <c r="G29" s="62">
        <v>251110083509760</v>
      </c>
      <c r="H29" s="62" t="s">
        <v>209</v>
      </c>
      <c r="I29" s="62">
        <v>205247459</v>
      </c>
      <c r="J29" s="62" t="s">
        <v>102</v>
      </c>
      <c r="K29" s="62">
        <v>50</v>
      </c>
      <c r="L29" s="75">
        <v>81.48</v>
      </c>
      <c r="M29" s="75">
        <v>4074</v>
      </c>
    </row>
    <row r="30" spans="1:15" s="68" customFormat="1" x14ac:dyDescent="0.25">
      <c r="A30" s="62">
        <v>24</v>
      </c>
      <c r="B30" s="62" t="s">
        <v>120</v>
      </c>
      <c r="C30" s="62" t="s">
        <v>198</v>
      </c>
      <c r="D30" s="62" t="s">
        <v>117</v>
      </c>
      <c r="E30" s="62" t="s">
        <v>118</v>
      </c>
      <c r="F30" s="62">
        <v>2967101</v>
      </c>
      <c r="G30" s="62">
        <v>251110083495564</v>
      </c>
      <c r="H30" s="62" t="s">
        <v>210</v>
      </c>
      <c r="I30" s="62">
        <v>302638453</v>
      </c>
      <c r="J30" s="62" t="s">
        <v>102</v>
      </c>
      <c r="K30" s="62">
        <v>100</v>
      </c>
      <c r="L30" s="75">
        <v>200</v>
      </c>
      <c r="M30" s="75">
        <v>20000</v>
      </c>
    </row>
    <row r="31" spans="1:15" s="68" customFormat="1" ht="31.5" x14ac:dyDescent="0.25">
      <c r="A31" s="62">
        <v>25</v>
      </c>
      <c r="B31" s="62" t="s">
        <v>120</v>
      </c>
      <c r="C31" s="62" t="s">
        <v>134</v>
      </c>
      <c r="D31" s="62" t="s">
        <v>117</v>
      </c>
      <c r="E31" s="62" t="s">
        <v>118</v>
      </c>
      <c r="F31" s="62">
        <v>2985836</v>
      </c>
      <c r="G31" s="62">
        <v>251110083532774</v>
      </c>
      <c r="H31" s="62" t="s">
        <v>211</v>
      </c>
      <c r="I31" s="62">
        <v>308379194</v>
      </c>
      <c r="J31" s="62" t="s">
        <v>102</v>
      </c>
      <c r="K31" s="62">
        <v>4</v>
      </c>
      <c r="L31" s="75">
        <v>24152.21</v>
      </c>
      <c r="M31" s="75">
        <v>96608.84</v>
      </c>
      <c r="N31" s="71"/>
      <c r="O31" s="71"/>
    </row>
    <row r="32" spans="1:15" s="68" customFormat="1" ht="31.5" x14ac:dyDescent="0.25">
      <c r="A32" s="62">
        <v>26</v>
      </c>
      <c r="B32" s="62" t="s">
        <v>120</v>
      </c>
      <c r="C32" s="62" t="s">
        <v>194</v>
      </c>
      <c r="D32" s="62" t="s">
        <v>117</v>
      </c>
      <c r="E32" s="62" t="s">
        <v>118</v>
      </c>
      <c r="F32" s="62">
        <v>2986254</v>
      </c>
      <c r="G32" s="62">
        <v>251110083533332</v>
      </c>
      <c r="H32" s="62" t="s">
        <v>211</v>
      </c>
      <c r="I32" s="62">
        <v>308379194</v>
      </c>
      <c r="J32" s="62" t="s">
        <v>102</v>
      </c>
      <c r="K32" s="62">
        <v>4</v>
      </c>
      <c r="L32" s="75">
        <v>22492.21</v>
      </c>
      <c r="M32" s="75">
        <v>89968.84</v>
      </c>
    </row>
    <row r="33" spans="1:16" s="68" customFormat="1" ht="31.5" x14ac:dyDescent="0.25">
      <c r="A33" s="62">
        <v>27</v>
      </c>
      <c r="B33" s="62" t="s">
        <v>120</v>
      </c>
      <c r="C33" s="62" t="s">
        <v>194</v>
      </c>
      <c r="D33" s="62" t="s">
        <v>117</v>
      </c>
      <c r="E33" s="62" t="s">
        <v>118</v>
      </c>
      <c r="F33" s="62">
        <v>2986260</v>
      </c>
      <c r="G33" s="62">
        <v>251110083533342</v>
      </c>
      <c r="H33" s="62" t="s">
        <v>211</v>
      </c>
      <c r="I33" s="62">
        <v>308379194</v>
      </c>
      <c r="J33" s="62" t="s">
        <v>102</v>
      </c>
      <c r="K33" s="62">
        <v>1</v>
      </c>
      <c r="L33" s="75">
        <v>22982.21</v>
      </c>
      <c r="M33" s="75">
        <v>22982.21</v>
      </c>
    </row>
    <row r="34" spans="1:16" s="68" customFormat="1" x14ac:dyDescent="0.25">
      <c r="A34" s="62">
        <v>28</v>
      </c>
      <c r="B34" s="62" t="s">
        <v>120</v>
      </c>
      <c r="C34" s="62" t="s">
        <v>212</v>
      </c>
      <c r="D34" s="62" t="s">
        <v>117</v>
      </c>
      <c r="E34" s="62" t="s">
        <v>118</v>
      </c>
      <c r="F34" s="62">
        <v>2986502</v>
      </c>
      <c r="G34" s="62">
        <v>251110083533668</v>
      </c>
      <c r="H34" s="62" t="s">
        <v>213</v>
      </c>
      <c r="I34" s="62">
        <v>307027086</v>
      </c>
      <c r="J34" s="62" t="s">
        <v>102</v>
      </c>
      <c r="K34" s="62">
        <v>200</v>
      </c>
      <c r="L34" s="75">
        <v>136.0001</v>
      </c>
      <c r="M34" s="75">
        <v>27200.02</v>
      </c>
    </row>
    <row r="35" spans="1:16" s="68" customFormat="1" x14ac:dyDescent="0.25">
      <c r="A35" s="62">
        <v>29</v>
      </c>
      <c r="B35" s="62" t="s">
        <v>120</v>
      </c>
      <c r="C35" s="62" t="s">
        <v>129</v>
      </c>
      <c r="D35" s="62" t="s">
        <v>117</v>
      </c>
      <c r="E35" s="62" t="s">
        <v>118</v>
      </c>
      <c r="F35" s="62">
        <v>2986591</v>
      </c>
      <c r="G35" s="62">
        <v>251110083533800</v>
      </c>
      <c r="H35" s="62" t="s">
        <v>214</v>
      </c>
      <c r="I35" s="62">
        <v>32009900171493</v>
      </c>
      <c r="J35" s="62" t="s">
        <v>102</v>
      </c>
      <c r="K35" s="62">
        <v>50</v>
      </c>
      <c r="L35" s="75">
        <v>45</v>
      </c>
      <c r="M35" s="75">
        <v>2250</v>
      </c>
    </row>
    <row r="36" spans="1:16" s="68" customFormat="1" x14ac:dyDescent="0.25">
      <c r="A36" s="62">
        <v>30</v>
      </c>
      <c r="B36" s="62" t="s">
        <v>120</v>
      </c>
      <c r="C36" s="62" t="s">
        <v>130</v>
      </c>
      <c r="D36" s="62" t="s">
        <v>117</v>
      </c>
      <c r="E36" s="62" t="s">
        <v>118</v>
      </c>
      <c r="F36" s="62">
        <v>2986779</v>
      </c>
      <c r="G36" s="62">
        <v>251110083534068</v>
      </c>
      <c r="H36" s="62" t="s">
        <v>126</v>
      </c>
      <c r="I36" s="62">
        <v>30206842940048</v>
      </c>
      <c r="J36" s="62" t="s">
        <v>102</v>
      </c>
      <c r="K36" s="62">
        <v>30</v>
      </c>
      <c r="L36" s="75">
        <v>580</v>
      </c>
      <c r="M36" s="75">
        <v>17400</v>
      </c>
    </row>
    <row r="37" spans="1:16" s="68" customFormat="1" ht="47.25" x14ac:dyDescent="0.25">
      <c r="A37" s="62">
        <v>31</v>
      </c>
      <c r="B37" s="62" t="s">
        <v>120</v>
      </c>
      <c r="C37" s="62" t="s">
        <v>123</v>
      </c>
      <c r="D37" s="62" t="s">
        <v>117</v>
      </c>
      <c r="E37" s="62" t="s">
        <v>118</v>
      </c>
      <c r="F37" s="62">
        <v>2986810</v>
      </c>
      <c r="G37" s="62">
        <v>251110083534115</v>
      </c>
      <c r="H37" s="62" t="s">
        <v>127</v>
      </c>
      <c r="I37" s="62">
        <v>306590995</v>
      </c>
      <c r="J37" s="62" t="s">
        <v>102</v>
      </c>
      <c r="K37" s="62">
        <v>60</v>
      </c>
      <c r="L37" s="75">
        <v>9.4799999999999986</v>
      </c>
      <c r="M37" s="75">
        <v>568.79999999999995</v>
      </c>
    </row>
    <row r="38" spans="1:16" s="68" customFormat="1" x14ac:dyDescent="0.25">
      <c r="A38" s="62">
        <v>32</v>
      </c>
      <c r="B38" s="62" t="s">
        <v>120</v>
      </c>
      <c r="C38" s="62" t="s">
        <v>215</v>
      </c>
      <c r="D38" s="62" t="s">
        <v>117</v>
      </c>
      <c r="E38" s="62" t="s">
        <v>118</v>
      </c>
      <c r="F38" s="62">
        <v>2987190</v>
      </c>
      <c r="G38" s="62">
        <v>251110083534592</v>
      </c>
      <c r="H38" s="62" t="s">
        <v>216</v>
      </c>
      <c r="I38" s="62">
        <v>311635406</v>
      </c>
      <c r="J38" s="62" t="s">
        <v>102</v>
      </c>
      <c r="K38" s="62">
        <v>3</v>
      </c>
      <c r="L38" s="75">
        <v>11870</v>
      </c>
      <c r="M38" s="75">
        <v>35610</v>
      </c>
    </row>
    <row r="39" spans="1:16" s="68" customFormat="1" ht="47.25" x14ac:dyDescent="0.25">
      <c r="A39" s="62">
        <v>33</v>
      </c>
      <c r="B39" s="62" t="s">
        <v>120</v>
      </c>
      <c r="C39" s="62" t="s">
        <v>190</v>
      </c>
      <c r="D39" s="62" t="s">
        <v>117</v>
      </c>
      <c r="E39" s="62" t="s">
        <v>118</v>
      </c>
      <c r="F39" s="62">
        <v>2987923</v>
      </c>
      <c r="G39" s="62">
        <v>251110083535516</v>
      </c>
      <c r="H39" s="62" t="s">
        <v>191</v>
      </c>
      <c r="I39" s="62">
        <v>201941144</v>
      </c>
      <c r="J39" s="62" t="s">
        <v>102</v>
      </c>
      <c r="K39" s="62">
        <v>3</v>
      </c>
      <c r="L39" s="75">
        <v>19000</v>
      </c>
      <c r="M39" s="75">
        <v>57000</v>
      </c>
    </row>
    <row r="40" spans="1:16" s="68" customFormat="1" x14ac:dyDescent="0.25">
      <c r="A40" s="62">
        <v>34</v>
      </c>
      <c r="B40" s="62" t="s">
        <v>120</v>
      </c>
      <c r="C40" s="62" t="s">
        <v>131</v>
      </c>
      <c r="D40" s="62" t="s">
        <v>117</v>
      </c>
      <c r="E40" s="62" t="s">
        <v>118</v>
      </c>
      <c r="F40" s="62">
        <v>2995100</v>
      </c>
      <c r="G40" s="62">
        <v>251110083543255</v>
      </c>
      <c r="H40" s="62" t="s">
        <v>209</v>
      </c>
      <c r="I40" s="62">
        <v>205247459</v>
      </c>
      <c r="J40" s="62" t="s">
        <v>102</v>
      </c>
      <c r="K40" s="62">
        <v>100</v>
      </c>
      <c r="L40" s="75">
        <v>276.92</v>
      </c>
      <c r="M40" s="75">
        <v>27692</v>
      </c>
    </row>
    <row r="41" spans="1:16" s="68" customFormat="1" ht="31.5" x14ac:dyDescent="0.25">
      <c r="A41" s="62">
        <v>35</v>
      </c>
      <c r="B41" s="62" t="s">
        <v>120</v>
      </c>
      <c r="C41" s="62" t="s">
        <v>217</v>
      </c>
      <c r="D41" s="62" t="s">
        <v>117</v>
      </c>
      <c r="E41" s="62" t="s">
        <v>118</v>
      </c>
      <c r="F41" s="62">
        <v>3016972</v>
      </c>
      <c r="G41" s="62">
        <v>251110083569448</v>
      </c>
      <c r="H41" s="62" t="s">
        <v>218</v>
      </c>
      <c r="I41" s="62">
        <v>305100299</v>
      </c>
      <c r="J41" s="62" t="s">
        <v>102</v>
      </c>
      <c r="K41" s="62">
        <v>6</v>
      </c>
      <c r="L41" s="75">
        <v>14500</v>
      </c>
      <c r="M41" s="75">
        <v>87000</v>
      </c>
    </row>
    <row r="42" spans="1:16" s="68" customFormat="1" x14ac:dyDescent="0.25">
      <c r="A42" s="62">
        <v>36</v>
      </c>
      <c r="B42" s="62" t="s">
        <v>120</v>
      </c>
      <c r="C42" s="62" t="s">
        <v>215</v>
      </c>
      <c r="D42" s="62" t="s">
        <v>117</v>
      </c>
      <c r="E42" s="62" t="s">
        <v>118</v>
      </c>
      <c r="F42" s="62">
        <v>3030876</v>
      </c>
      <c r="G42" s="62">
        <v>251110083585654</v>
      </c>
      <c r="H42" s="62" t="s">
        <v>216</v>
      </c>
      <c r="I42" s="62">
        <v>311635406</v>
      </c>
      <c r="J42" s="62" t="s">
        <v>102</v>
      </c>
      <c r="K42" s="62">
        <v>10</v>
      </c>
      <c r="L42" s="75">
        <v>10870</v>
      </c>
      <c r="M42" s="75">
        <v>108700</v>
      </c>
      <c r="N42" s="71"/>
      <c r="O42" s="71"/>
    </row>
    <row r="43" spans="1:16" s="68" customFormat="1" x14ac:dyDescent="0.25">
      <c r="A43" s="62">
        <v>37</v>
      </c>
      <c r="B43" s="62" t="s">
        <v>120</v>
      </c>
      <c r="C43" s="62" t="s">
        <v>219</v>
      </c>
      <c r="D43" s="62" t="s">
        <v>117</v>
      </c>
      <c r="E43" s="62" t="s">
        <v>118</v>
      </c>
      <c r="F43" s="62">
        <v>3070044</v>
      </c>
      <c r="G43" s="62">
        <v>251110083631982</v>
      </c>
      <c r="H43" s="62" t="s">
        <v>220</v>
      </c>
      <c r="I43" s="62">
        <v>311845674</v>
      </c>
      <c r="J43" s="62" t="s">
        <v>102</v>
      </c>
      <c r="K43" s="62">
        <v>1</v>
      </c>
      <c r="L43" s="75">
        <v>4000</v>
      </c>
      <c r="M43" s="75">
        <v>4000</v>
      </c>
    </row>
    <row r="44" spans="1:16" s="68" customFormat="1" ht="31.5" x14ac:dyDescent="0.25">
      <c r="A44" s="62">
        <v>38</v>
      </c>
      <c r="B44" s="62" t="s">
        <v>120</v>
      </c>
      <c r="C44" s="62" t="s">
        <v>133</v>
      </c>
      <c r="D44" s="62" t="s">
        <v>117</v>
      </c>
      <c r="E44" s="62" t="s">
        <v>118</v>
      </c>
      <c r="F44" s="62">
        <v>3085798</v>
      </c>
      <c r="G44" s="62">
        <v>251110083649887</v>
      </c>
      <c r="H44" s="62" t="s">
        <v>221</v>
      </c>
      <c r="I44" s="62">
        <v>309528015</v>
      </c>
      <c r="J44" s="62" t="s">
        <v>222</v>
      </c>
      <c r="K44" s="62">
        <v>100</v>
      </c>
      <c r="L44" s="75">
        <v>393.85989999999998</v>
      </c>
      <c r="M44" s="75">
        <v>39385.99</v>
      </c>
    </row>
    <row r="45" spans="1:16" s="73" customFormat="1" ht="31.5" x14ac:dyDescent="0.25">
      <c r="A45" s="72">
        <v>39</v>
      </c>
      <c r="B45" s="72" t="s">
        <v>223</v>
      </c>
      <c r="C45" s="72" t="s">
        <v>224</v>
      </c>
      <c r="D45" s="72" t="s">
        <v>117</v>
      </c>
      <c r="E45" s="72" t="s">
        <v>118</v>
      </c>
      <c r="F45" s="72">
        <v>3107969</v>
      </c>
      <c r="G45" s="72">
        <v>251110083677284</v>
      </c>
      <c r="H45" s="72" t="s">
        <v>225</v>
      </c>
      <c r="I45" s="72">
        <v>207102130</v>
      </c>
      <c r="J45" s="72" t="s">
        <v>226</v>
      </c>
      <c r="K45" s="72">
        <v>1</v>
      </c>
      <c r="L45" s="76">
        <v>5992</v>
      </c>
      <c r="M45" s="77">
        <v>5992</v>
      </c>
      <c r="O45" s="72">
        <v>5992000</v>
      </c>
      <c r="P45" s="73">
        <v>1000</v>
      </c>
    </row>
    <row r="46" spans="1:16" s="73" customFormat="1" x14ac:dyDescent="0.25">
      <c r="A46" s="72">
        <v>40</v>
      </c>
      <c r="B46" s="72" t="s">
        <v>223</v>
      </c>
      <c r="C46" s="72" t="s">
        <v>138</v>
      </c>
      <c r="D46" s="72" t="s">
        <v>117</v>
      </c>
      <c r="E46" s="72" t="s">
        <v>118</v>
      </c>
      <c r="F46" s="72">
        <v>3114048</v>
      </c>
      <c r="G46" s="72">
        <v>251110083684422</v>
      </c>
      <c r="H46" s="72" t="s">
        <v>227</v>
      </c>
      <c r="I46" s="72">
        <v>311944994</v>
      </c>
      <c r="J46" s="72" t="s">
        <v>139</v>
      </c>
      <c r="K46" s="72">
        <v>100</v>
      </c>
      <c r="L46" s="76">
        <v>4.399</v>
      </c>
      <c r="M46" s="77">
        <v>439.9</v>
      </c>
      <c r="O46" s="72">
        <v>4399</v>
      </c>
      <c r="P46" s="73">
        <v>1000</v>
      </c>
    </row>
    <row r="47" spans="1:16" s="73" customFormat="1" ht="31.5" x14ac:dyDescent="0.25">
      <c r="A47" s="72">
        <v>41</v>
      </c>
      <c r="B47" s="72" t="s">
        <v>223</v>
      </c>
      <c r="C47" s="72" t="s">
        <v>140</v>
      </c>
      <c r="D47" s="72" t="s">
        <v>117</v>
      </c>
      <c r="E47" s="72" t="s">
        <v>118</v>
      </c>
      <c r="F47" s="72">
        <v>3115384</v>
      </c>
      <c r="G47" s="72">
        <v>251110083686001</v>
      </c>
      <c r="H47" s="72" t="s">
        <v>228</v>
      </c>
      <c r="I47" s="74" t="s">
        <v>229</v>
      </c>
      <c r="J47" s="72" t="s">
        <v>102</v>
      </c>
      <c r="K47" s="72">
        <v>30</v>
      </c>
      <c r="L47" s="76">
        <v>17.888000000000002</v>
      </c>
      <c r="M47" s="77">
        <v>536.64</v>
      </c>
      <c r="O47" s="72">
        <v>17888</v>
      </c>
      <c r="P47" s="73">
        <v>1000</v>
      </c>
    </row>
    <row r="48" spans="1:16" s="73" customFormat="1" ht="31.5" x14ac:dyDescent="0.25">
      <c r="A48" s="72">
        <v>42</v>
      </c>
      <c r="B48" s="72" t="s">
        <v>223</v>
      </c>
      <c r="C48" s="72" t="s">
        <v>230</v>
      </c>
      <c r="D48" s="72" t="s">
        <v>117</v>
      </c>
      <c r="E48" s="72" t="s">
        <v>118</v>
      </c>
      <c r="F48" s="72">
        <v>3115577</v>
      </c>
      <c r="G48" s="72">
        <v>251110083686235</v>
      </c>
      <c r="H48" s="72" t="s">
        <v>231</v>
      </c>
      <c r="I48" s="72">
        <v>309304856</v>
      </c>
      <c r="J48" s="72" t="s">
        <v>102</v>
      </c>
      <c r="K48" s="72">
        <v>30</v>
      </c>
      <c r="L48" s="76">
        <v>21</v>
      </c>
      <c r="M48" s="77">
        <v>630</v>
      </c>
      <c r="O48" s="72">
        <v>21000</v>
      </c>
      <c r="P48" s="73">
        <v>1000</v>
      </c>
    </row>
    <row r="49" spans="1:16" s="73" customFormat="1" x14ac:dyDescent="0.25">
      <c r="A49" s="72">
        <v>43</v>
      </c>
      <c r="B49" s="72" t="s">
        <v>223</v>
      </c>
      <c r="C49" s="72" t="s">
        <v>232</v>
      </c>
      <c r="D49" s="72" t="s">
        <v>117</v>
      </c>
      <c r="E49" s="72" t="s">
        <v>118</v>
      </c>
      <c r="F49" s="72">
        <v>3115593</v>
      </c>
      <c r="G49" s="72">
        <v>251110083686255</v>
      </c>
      <c r="H49" s="72" t="s">
        <v>141</v>
      </c>
      <c r="I49" s="72">
        <v>505527006</v>
      </c>
      <c r="J49" s="72" t="s">
        <v>102</v>
      </c>
      <c r="K49" s="72">
        <v>30</v>
      </c>
      <c r="L49" s="76">
        <v>10</v>
      </c>
      <c r="M49" s="77">
        <v>300</v>
      </c>
      <c r="O49" s="72">
        <v>10000</v>
      </c>
      <c r="P49" s="73">
        <v>1000</v>
      </c>
    </row>
    <row r="50" spans="1:16" s="73" customFormat="1" x14ac:dyDescent="0.25">
      <c r="A50" s="72">
        <v>44</v>
      </c>
      <c r="B50" s="72" t="s">
        <v>223</v>
      </c>
      <c r="C50" s="72" t="s">
        <v>142</v>
      </c>
      <c r="D50" s="72" t="s">
        <v>117</v>
      </c>
      <c r="E50" s="72" t="s">
        <v>118</v>
      </c>
      <c r="F50" s="72">
        <v>3115645</v>
      </c>
      <c r="G50" s="72">
        <v>251110083686319</v>
      </c>
      <c r="H50" s="72" t="s">
        <v>233</v>
      </c>
      <c r="I50" s="72">
        <v>301837744</v>
      </c>
      <c r="J50" s="72" t="s">
        <v>102</v>
      </c>
      <c r="K50" s="72">
        <v>50</v>
      </c>
      <c r="L50" s="76">
        <v>7</v>
      </c>
      <c r="M50" s="77">
        <v>350</v>
      </c>
      <c r="O50" s="72">
        <v>7000</v>
      </c>
      <c r="P50" s="73">
        <v>1000</v>
      </c>
    </row>
    <row r="51" spans="1:16" s="73" customFormat="1" ht="31.5" x14ac:dyDescent="0.25">
      <c r="A51" s="72">
        <v>45</v>
      </c>
      <c r="B51" s="72" t="s">
        <v>223</v>
      </c>
      <c r="C51" s="72" t="s">
        <v>143</v>
      </c>
      <c r="D51" s="72" t="s">
        <v>117</v>
      </c>
      <c r="E51" s="72" t="s">
        <v>118</v>
      </c>
      <c r="F51" s="72">
        <v>3115759</v>
      </c>
      <c r="G51" s="72">
        <v>251110083686403</v>
      </c>
      <c r="H51" s="72" t="s">
        <v>234</v>
      </c>
      <c r="I51" s="72">
        <v>309796388</v>
      </c>
      <c r="J51" s="72" t="s">
        <v>102</v>
      </c>
      <c r="K51" s="72">
        <v>20</v>
      </c>
      <c r="L51" s="76">
        <v>17.777000000000001</v>
      </c>
      <c r="M51" s="77">
        <v>355.54</v>
      </c>
      <c r="O51" s="72">
        <v>17777</v>
      </c>
      <c r="P51" s="73">
        <v>1000</v>
      </c>
    </row>
    <row r="52" spans="1:16" s="73" customFormat="1" ht="31.5" x14ac:dyDescent="0.25">
      <c r="A52" s="72">
        <v>46</v>
      </c>
      <c r="B52" s="72" t="s">
        <v>223</v>
      </c>
      <c r="C52" s="72" t="s">
        <v>235</v>
      </c>
      <c r="D52" s="72" t="s">
        <v>117</v>
      </c>
      <c r="E52" s="72" t="s">
        <v>118</v>
      </c>
      <c r="F52" s="72">
        <v>3117665</v>
      </c>
      <c r="G52" s="72">
        <v>251110083688758</v>
      </c>
      <c r="H52" s="72" t="s">
        <v>144</v>
      </c>
      <c r="I52" s="72">
        <v>306089114</v>
      </c>
      <c r="J52" s="72" t="s">
        <v>102</v>
      </c>
      <c r="K52" s="72">
        <v>50</v>
      </c>
      <c r="L52" s="76">
        <v>71.16</v>
      </c>
      <c r="M52" s="77">
        <v>3558</v>
      </c>
      <c r="O52" s="72">
        <v>71160</v>
      </c>
      <c r="P52" s="73">
        <v>1000</v>
      </c>
    </row>
    <row r="53" spans="1:16" s="73" customFormat="1" ht="31.5" x14ac:dyDescent="0.25">
      <c r="A53" s="72">
        <v>47</v>
      </c>
      <c r="B53" s="72" t="s">
        <v>223</v>
      </c>
      <c r="C53" s="72" t="s">
        <v>236</v>
      </c>
      <c r="D53" s="72" t="s">
        <v>117</v>
      </c>
      <c r="E53" s="72" t="s">
        <v>118</v>
      </c>
      <c r="F53" s="72">
        <v>3117683</v>
      </c>
      <c r="G53" s="72">
        <v>251110083688778</v>
      </c>
      <c r="H53" s="72" t="s">
        <v>237</v>
      </c>
      <c r="I53" s="72">
        <v>50405037080026</v>
      </c>
      <c r="J53" s="72" t="s">
        <v>102</v>
      </c>
      <c r="K53" s="72">
        <v>30</v>
      </c>
      <c r="L53" s="76">
        <v>48.999000000000002</v>
      </c>
      <c r="M53" s="77">
        <v>1469.97</v>
      </c>
      <c r="O53" s="72">
        <v>48999</v>
      </c>
      <c r="P53" s="73">
        <v>1000</v>
      </c>
    </row>
    <row r="54" spans="1:16" s="73" customFormat="1" x14ac:dyDescent="0.25">
      <c r="A54" s="72">
        <v>48</v>
      </c>
      <c r="B54" s="72" t="s">
        <v>223</v>
      </c>
      <c r="C54" s="72" t="s">
        <v>212</v>
      </c>
      <c r="D54" s="72" t="s">
        <v>117</v>
      </c>
      <c r="E54" s="72" t="s">
        <v>118</v>
      </c>
      <c r="F54" s="72">
        <v>3117718</v>
      </c>
      <c r="G54" s="72">
        <v>251110083688818</v>
      </c>
      <c r="H54" s="72" t="s">
        <v>144</v>
      </c>
      <c r="I54" s="72">
        <v>306089114</v>
      </c>
      <c r="J54" s="72" t="s">
        <v>102</v>
      </c>
      <c r="K54" s="72">
        <v>50</v>
      </c>
      <c r="L54" s="76">
        <v>8.8000000000000007</v>
      </c>
      <c r="M54" s="77">
        <v>440</v>
      </c>
      <c r="O54" s="72">
        <v>8800</v>
      </c>
      <c r="P54" s="73">
        <v>1000</v>
      </c>
    </row>
    <row r="55" spans="1:16" s="73" customFormat="1" x14ac:dyDescent="0.25">
      <c r="A55" s="72">
        <v>49</v>
      </c>
      <c r="B55" s="72" t="s">
        <v>223</v>
      </c>
      <c r="C55" s="72" t="s">
        <v>212</v>
      </c>
      <c r="D55" s="72" t="s">
        <v>117</v>
      </c>
      <c r="E55" s="72" t="s">
        <v>118</v>
      </c>
      <c r="F55" s="72">
        <v>3119120</v>
      </c>
      <c r="G55" s="72">
        <v>251110083690231</v>
      </c>
      <c r="H55" s="72" t="s">
        <v>144</v>
      </c>
      <c r="I55" s="72">
        <v>306089114</v>
      </c>
      <c r="J55" s="72" t="s">
        <v>102</v>
      </c>
      <c r="K55" s="72">
        <v>50</v>
      </c>
      <c r="L55" s="76">
        <v>2</v>
      </c>
      <c r="M55" s="77">
        <v>100</v>
      </c>
      <c r="O55" s="72">
        <v>2000</v>
      </c>
      <c r="P55" s="73">
        <v>1000</v>
      </c>
    </row>
    <row r="56" spans="1:16" s="73" customFormat="1" x14ac:dyDescent="0.25">
      <c r="A56" s="72">
        <v>50</v>
      </c>
      <c r="B56" s="72" t="s">
        <v>223</v>
      </c>
      <c r="C56" s="72" t="s">
        <v>238</v>
      </c>
      <c r="D56" s="72" t="s">
        <v>117</v>
      </c>
      <c r="E56" s="72" t="s">
        <v>118</v>
      </c>
      <c r="F56" s="72">
        <v>3119289</v>
      </c>
      <c r="G56" s="72">
        <v>251110083690397</v>
      </c>
      <c r="H56" s="72" t="s">
        <v>239</v>
      </c>
      <c r="I56" s="72">
        <v>307205774</v>
      </c>
      <c r="J56" s="72" t="s">
        <v>102</v>
      </c>
      <c r="K56" s="72">
        <v>40</v>
      </c>
      <c r="L56" s="76">
        <v>14.8</v>
      </c>
      <c r="M56" s="77">
        <v>592</v>
      </c>
      <c r="O56" s="72">
        <v>14800</v>
      </c>
      <c r="P56" s="73">
        <v>1000</v>
      </c>
    </row>
    <row r="57" spans="1:16" s="73" customFormat="1" x14ac:dyDescent="0.25">
      <c r="A57" s="72">
        <v>51</v>
      </c>
      <c r="B57" s="72" t="s">
        <v>223</v>
      </c>
      <c r="C57" s="72" t="s">
        <v>145</v>
      </c>
      <c r="D57" s="72" t="s">
        <v>117</v>
      </c>
      <c r="E57" s="72" t="s">
        <v>118</v>
      </c>
      <c r="F57" s="72">
        <v>3119353</v>
      </c>
      <c r="G57" s="72">
        <v>251110083690454</v>
      </c>
      <c r="H57" s="72" t="s">
        <v>240</v>
      </c>
      <c r="I57" s="72">
        <v>31510976520018</v>
      </c>
      <c r="J57" s="72" t="s">
        <v>102</v>
      </c>
      <c r="K57" s="72">
        <v>30</v>
      </c>
      <c r="L57" s="76">
        <v>25</v>
      </c>
      <c r="M57" s="77">
        <v>750</v>
      </c>
      <c r="O57" s="72">
        <v>25000</v>
      </c>
      <c r="P57" s="73">
        <v>1000</v>
      </c>
    </row>
    <row r="58" spans="1:16" s="73" customFormat="1" ht="31.5" x14ac:dyDescent="0.25">
      <c r="A58" s="72">
        <v>52</v>
      </c>
      <c r="B58" s="72" t="s">
        <v>223</v>
      </c>
      <c r="C58" s="72" t="s">
        <v>241</v>
      </c>
      <c r="D58" s="72" t="s">
        <v>117</v>
      </c>
      <c r="E58" s="72" t="s">
        <v>118</v>
      </c>
      <c r="F58" s="72">
        <v>3119392</v>
      </c>
      <c r="G58" s="72" t="s">
        <v>242</v>
      </c>
      <c r="H58" s="72" t="s">
        <v>243</v>
      </c>
      <c r="I58" s="72">
        <v>62508056140016</v>
      </c>
      <c r="J58" s="72" t="s">
        <v>102</v>
      </c>
      <c r="K58" s="72">
        <v>50</v>
      </c>
      <c r="L58" s="76">
        <v>9.8699999999999992</v>
      </c>
      <c r="M58" s="77">
        <v>493.5</v>
      </c>
      <c r="O58" s="72">
        <v>9870</v>
      </c>
      <c r="P58" s="73">
        <v>1000</v>
      </c>
    </row>
    <row r="59" spans="1:16" s="73" customFormat="1" ht="31.5" x14ac:dyDescent="0.25">
      <c r="A59" s="72">
        <v>53</v>
      </c>
      <c r="B59" s="72" t="s">
        <v>223</v>
      </c>
      <c r="C59" s="72" t="s">
        <v>146</v>
      </c>
      <c r="D59" s="72" t="s">
        <v>117</v>
      </c>
      <c r="E59" s="72" t="s">
        <v>118</v>
      </c>
      <c r="F59" s="72">
        <v>3131359</v>
      </c>
      <c r="G59" s="72" t="s">
        <v>244</v>
      </c>
      <c r="H59" s="72" t="s">
        <v>245</v>
      </c>
      <c r="I59" s="72">
        <v>41708682940014</v>
      </c>
      <c r="J59" s="72" t="s">
        <v>102</v>
      </c>
      <c r="K59" s="72">
        <v>3</v>
      </c>
      <c r="L59" s="76">
        <v>1020</v>
      </c>
      <c r="M59" s="77">
        <v>3060</v>
      </c>
      <c r="O59" s="72">
        <v>1020000</v>
      </c>
      <c r="P59" s="73">
        <v>1000</v>
      </c>
    </row>
    <row r="60" spans="1:16" s="73" customFormat="1" ht="31.5" x14ac:dyDescent="0.25">
      <c r="A60" s="72">
        <v>54</v>
      </c>
      <c r="B60" s="72" t="s">
        <v>223</v>
      </c>
      <c r="C60" s="72" t="s">
        <v>246</v>
      </c>
      <c r="D60" s="72" t="s">
        <v>117</v>
      </c>
      <c r="E60" s="72" t="s">
        <v>118</v>
      </c>
      <c r="F60" s="72">
        <v>3131413</v>
      </c>
      <c r="G60" s="72" t="s">
        <v>247</v>
      </c>
      <c r="H60" s="72" t="s">
        <v>248</v>
      </c>
      <c r="I60" s="72">
        <v>311573262</v>
      </c>
      <c r="J60" s="72" t="s">
        <v>102</v>
      </c>
      <c r="K60" s="72">
        <v>1</v>
      </c>
      <c r="L60" s="76">
        <v>378</v>
      </c>
      <c r="M60" s="77">
        <v>378</v>
      </c>
      <c r="O60" s="72">
        <v>378000</v>
      </c>
      <c r="P60" s="73">
        <v>1000</v>
      </c>
    </row>
    <row r="61" spans="1:16" s="73" customFormat="1" ht="31.5" x14ac:dyDescent="0.25">
      <c r="A61" s="72">
        <v>55</v>
      </c>
      <c r="B61" s="72" t="s">
        <v>223</v>
      </c>
      <c r="C61" s="72" t="s">
        <v>249</v>
      </c>
      <c r="D61" s="72" t="s">
        <v>117</v>
      </c>
      <c r="E61" s="72" t="s">
        <v>118</v>
      </c>
      <c r="F61" s="72">
        <v>3138067</v>
      </c>
      <c r="G61" s="72">
        <v>251110083712848</v>
      </c>
      <c r="H61" s="72" t="s">
        <v>250</v>
      </c>
      <c r="I61" s="72">
        <v>41610890191482</v>
      </c>
      <c r="J61" s="72" t="s">
        <v>147</v>
      </c>
      <c r="K61" s="72">
        <v>100</v>
      </c>
      <c r="L61" s="76">
        <v>60.5</v>
      </c>
      <c r="M61" s="77">
        <v>6050</v>
      </c>
      <c r="O61" s="72">
        <v>60500</v>
      </c>
      <c r="P61" s="73">
        <v>1000</v>
      </c>
    </row>
    <row r="62" spans="1:16" s="73" customFormat="1" x14ac:dyDescent="0.25">
      <c r="A62" s="72">
        <v>56</v>
      </c>
      <c r="B62" s="72" t="s">
        <v>223</v>
      </c>
      <c r="C62" s="72" t="s">
        <v>192</v>
      </c>
      <c r="D62" s="72" t="s">
        <v>117</v>
      </c>
      <c r="E62" s="72" t="s">
        <v>118</v>
      </c>
      <c r="F62" s="72">
        <v>3153774</v>
      </c>
      <c r="G62" s="72">
        <v>251110083726203</v>
      </c>
      <c r="H62" s="72" t="s">
        <v>193</v>
      </c>
      <c r="I62" s="72">
        <v>207041571</v>
      </c>
      <c r="J62" s="72" t="s">
        <v>102</v>
      </c>
      <c r="K62" s="72">
        <v>3</v>
      </c>
      <c r="L62" s="76">
        <v>545.66399999999999</v>
      </c>
      <c r="M62" s="77">
        <v>1636.99</v>
      </c>
      <c r="O62" s="72">
        <v>545664</v>
      </c>
      <c r="P62" s="73">
        <v>1000</v>
      </c>
    </row>
    <row r="63" spans="1:16" s="73" customFormat="1" ht="31.5" x14ac:dyDescent="0.25">
      <c r="A63" s="72">
        <v>57</v>
      </c>
      <c r="B63" s="72" t="s">
        <v>223</v>
      </c>
      <c r="C63" s="72" t="s">
        <v>251</v>
      </c>
      <c r="D63" s="72" t="s">
        <v>117</v>
      </c>
      <c r="E63" s="72" t="s">
        <v>118</v>
      </c>
      <c r="F63" s="72">
        <v>3156104</v>
      </c>
      <c r="G63" s="72">
        <v>251110083733764</v>
      </c>
      <c r="H63" s="72" t="s">
        <v>252</v>
      </c>
      <c r="I63" s="72">
        <v>308743461</v>
      </c>
      <c r="J63" s="72" t="s">
        <v>102</v>
      </c>
      <c r="K63" s="72">
        <v>2</v>
      </c>
      <c r="L63" s="76">
        <v>440</v>
      </c>
      <c r="M63" s="77">
        <v>880</v>
      </c>
      <c r="O63" s="72">
        <v>440000</v>
      </c>
      <c r="P63" s="73">
        <v>1000</v>
      </c>
    </row>
    <row r="64" spans="1:16" s="73" customFormat="1" x14ac:dyDescent="0.25">
      <c r="A64" s="72">
        <v>58</v>
      </c>
      <c r="B64" s="72" t="s">
        <v>223</v>
      </c>
      <c r="C64" s="72" t="s">
        <v>253</v>
      </c>
      <c r="D64" s="72" t="s">
        <v>117</v>
      </c>
      <c r="E64" s="72" t="s">
        <v>118</v>
      </c>
      <c r="F64" s="72">
        <v>3186554</v>
      </c>
      <c r="G64" s="72">
        <v>251110083769811</v>
      </c>
      <c r="H64" s="72" t="s">
        <v>209</v>
      </c>
      <c r="I64" s="72">
        <v>205247459</v>
      </c>
      <c r="J64" s="72" t="s">
        <v>254</v>
      </c>
      <c r="K64" s="72">
        <v>75</v>
      </c>
      <c r="L64" s="76">
        <v>10.444000000000001</v>
      </c>
      <c r="M64" s="77">
        <v>783.3</v>
      </c>
      <c r="O64" s="72">
        <v>10444</v>
      </c>
      <c r="P64" s="73">
        <v>1000</v>
      </c>
    </row>
    <row r="65" spans="1:16" s="73" customFormat="1" x14ac:dyDescent="0.25">
      <c r="A65" s="72">
        <v>59</v>
      </c>
      <c r="B65" s="72" t="s">
        <v>223</v>
      </c>
      <c r="C65" s="72" t="s">
        <v>253</v>
      </c>
      <c r="D65" s="72" t="s">
        <v>117</v>
      </c>
      <c r="E65" s="72" t="s">
        <v>118</v>
      </c>
      <c r="F65" s="72">
        <v>3186801</v>
      </c>
      <c r="G65" s="72">
        <v>251110083769863</v>
      </c>
      <c r="H65" s="72" t="s">
        <v>141</v>
      </c>
      <c r="I65" s="72">
        <v>505527006</v>
      </c>
      <c r="J65" s="72" t="s">
        <v>254</v>
      </c>
      <c r="K65" s="72">
        <v>60</v>
      </c>
      <c r="L65" s="76">
        <v>8.4990000000000006</v>
      </c>
      <c r="M65" s="77">
        <v>509.94</v>
      </c>
      <c r="O65" s="72">
        <v>8499</v>
      </c>
      <c r="P65" s="73">
        <v>1000</v>
      </c>
    </row>
    <row r="66" spans="1:16" s="73" customFormat="1" x14ac:dyDescent="0.25">
      <c r="A66" s="72">
        <v>60</v>
      </c>
      <c r="B66" s="72" t="s">
        <v>223</v>
      </c>
      <c r="C66" s="72" t="s">
        <v>255</v>
      </c>
      <c r="D66" s="72" t="s">
        <v>117</v>
      </c>
      <c r="E66" s="72" t="s">
        <v>118</v>
      </c>
      <c r="F66" s="72">
        <v>3192729</v>
      </c>
      <c r="G66" s="72">
        <v>251110083775387</v>
      </c>
      <c r="H66" s="72" t="s">
        <v>209</v>
      </c>
      <c r="I66" s="72">
        <v>205247459</v>
      </c>
      <c r="J66" s="72" t="s">
        <v>102</v>
      </c>
      <c r="K66" s="72">
        <v>6</v>
      </c>
      <c r="L66" s="76">
        <v>72.632000000000005</v>
      </c>
      <c r="M66" s="77">
        <v>435.79</v>
      </c>
      <c r="O66" s="72">
        <v>72632</v>
      </c>
      <c r="P66" s="73">
        <v>1000</v>
      </c>
    </row>
    <row r="67" spans="1:16" s="73" customFormat="1" x14ac:dyDescent="0.25">
      <c r="A67" s="72">
        <v>61</v>
      </c>
      <c r="B67" s="72" t="s">
        <v>223</v>
      </c>
      <c r="C67" s="72" t="s">
        <v>256</v>
      </c>
      <c r="D67" s="72" t="s">
        <v>117</v>
      </c>
      <c r="E67" s="72" t="s">
        <v>118</v>
      </c>
      <c r="F67" s="72">
        <v>3201783</v>
      </c>
      <c r="G67" s="72">
        <v>251110083786255</v>
      </c>
      <c r="H67" s="72" t="s">
        <v>257</v>
      </c>
      <c r="I67" s="72">
        <v>306846460</v>
      </c>
      <c r="J67" s="72" t="s">
        <v>102</v>
      </c>
      <c r="K67" s="72">
        <v>5430</v>
      </c>
      <c r="L67" s="76">
        <v>2.786</v>
      </c>
      <c r="M67" s="77">
        <v>15127.98</v>
      </c>
      <c r="O67" s="72">
        <v>2786</v>
      </c>
      <c r="P67" s="73">
        <v>1000</v>
      </c>
    </row>
    <row r="68" spans="1:16" s="73" customFormat="1" x14ac:dyDescent="0.25">
      <c r="A68" s="72">
        <v>62</v>
      </c>
      <c r="B68" s="72" t="s">
        <v>223</v>
      </c>
      <c r="C68" s="72" t="s">
        <v>258</v>
      </c>
      <c r="D68" s="72" t="s">
        <v>117</v>
      </c>
      <c r="E68" s="72" t="s">
        <v>118</v>
      </c>
      <c r="F68" s="72">
        <v>3206154</v>
      </c>
      <c r="G68" s="72">
        <v>251110083791139</v>
      </c>
      <c r="H68" s="72" t="s">
        <v>259</v>
      </c>
      <c r="I68" s="72">
        <v>305662447</v>
      </c>
      <c r="J68" s="72" t="s">
        <v>148</v>
      </c>
      <c r="K68" s="72">
        <v>2</v>
      </c>
      <c r="L68" s="76">
        <v>2800</v>
      </c>
      <c r="M68" s="77">
        <v>5600</v>
      </c>
      <c r="O68" s="72">
        <v>2800000</v>
      </c>
      <c r="P68" s="73">
        <v>1000</v>
      </c>
    </row>
    <row r="69" spans="1:16" s="73" customFormat="1" x14ac:dyDescent="0.25">
      <c r="A69" s="72">
        <v>63</v>
      </c>
      <c r="B69" s="72" t="s">
        <v>223</v>
      </c>
      <c r="C69" s="72" t="s">
        <v>149</v>
      </c>
      <c r="D69" s="72" t="s">
        <v>117</v>
      </c>
      <c r="E69" s="72" t="s">
        <v>118</v>
      </c>
      <c r="F69" s="72">
        <v>3210010</v>
      </c>
      <c r="G69" s="72">
        <v>251110083795246</v>
      </c>
      <c r="H69" s="72" t="s">
        <v>141</v>
      </c>
      <c r="I69" s="72">
        <v>505527006</v>
      </c>
      <c r="J69" s="72" t="s">
        <v>222</v>
      </c>
      <c r="K69" s="72">
        <v>10</v>
      </c>
      <c r="L69" s="76">
        <v>8.9990000000000006</v>
      </c>
      <c r="M69" s="77">
        <v>89.99</v>
      </c>
      <c r="O69" s="72">
        <v>8999</v>
      </c>
      <c r="P69" s="73">
        <v>1000</v>
      </c>
    </row>
    <row r="70" spans="1:16" s="73" customFormat="1" ht="31.5" x14ac:dyDescent="0.25">
      <c r="A70" s="72">
        <v>64</v>
      </c>
      <c r="B70" s="72" t="s">
        <v>223</v>
      </c>
      <c r="C70" s="72" t="s">
        <v>150</v>
      </c>
      <c r="D70" s="72" t="s">
        <v>117</v>
      </c>
      <c r="E70" s="72" t="s">
        <v>118</v>
      </c>
      <c r="F70" s="72">
        <v>3210043</v>
      </c>
      <c r="G70" s="72">
        <v>251110083795274</v>
      </c>
      <c r="H70" s="72" t="s">
        <v>141</v>
      </c>
      <c r="I70" s="72">
        <v>505527006</v>
      </c>
      <c r="J70" s="72" t="s">
        <v>102</v>
      </c>
      <c r="K70" s="72">
        <v>50</v>
      </c>
      <c r="L70" s="76">
        <v>5.1109999999999998</v>
      </c>
      <c r="M70" s="77">
        <v>255.55</v>
      </c>
      <c r="O70" s="72">
        <v>5111</v>
      </c>
      <c r="P70" s="73">
        <v>1000</v>
      </c>
    </row>
    <row r="71" spans="1:16" s="73" customFormat="1" x14ac:dyDescent="0.25">
      <c r="A71" s="72">
        <v>65</v>
      </c>
      <c r="B71" s="72" t="s">
        <v>223</v>
      </c>
      <c r="C71" s="72" t="s">
        <v>151</v>
      </c>
      <c r="D71" s="72" t="s">
        <v>117</v>
      </c>
      <c r="E71" s="72" t="s">
        <v>118</v>
      </c>
      <c r="F71" s="72">
        <v>3210059</v>
      </c>
      <c r="G71" s="72">
        <v>251110083795294</v>
      </c>
      <c r="H71" s="72" t="s">
        <v>260</v>
      </c>
      <c r="I71" s="72">
        <v>30705913940050</v>
      </c>
      <c r="J71" s="72" t="s">
        <v>102</v>
      </c>
      <c r="K71" s="72">
        <v>60</v>
      </c>
      <c r="L71" s="76">
        <v>6.9980000000000002</v>
      </c>
      <c r="M71" s="77">
        <v>419.88</v>
      </c>
      <c r="O71" s="72">
        <v>6998</v>
      </c>
      <c r="P71" s="73">
        <v>1000</v>
      </c>
    </row>
    <row r="72" spans="1:16" s="73" customFormat="1" ht="31.5" x14ac:dyDescent="0.25">
      <c r="A72" s="72">
        <v>66</v>
      </c>
      <c r="B72" s="72" t="s">
        <v>223</v>
      </c>
      <c r="C72" s="72" t="s">
        <v>143</v>
      </c>
      <c r="D72" s="72" t="s">
        <v>117</v>
      </c>
      <c r="E72" s="72" t="s">
        <v>118</v>
      </c>
      <c r="F72" s="72">
        <v>3210143</v>
      </c>
      <c r="G72" s="72">
        <v>251110083795359</v>
      </c>
      <c r="H72" s="72" t="s">
        <v>141</v>
      </c>
      <c r="I72" s="72">
        <v>505527006</v>
      </c>
      <c r="J72" s="72" t="s">
        <v>102</v>
      </c>
      <c r="K72" s="72">
        <v>30</v>
      </c>
      <c r="L72" s="76">
        <v>8.9990000000000006</v>
      </c>
      <c r="M72" s="77">
        <v>269.97000000000003</v>
      </c>
      <c r="O72" s="72">
        <v>8999</v>
      </c>
      <c r="P72" s="73">
        <v>1000</v>
      </c>
    </row>
    <row r="73" spans="1:16" s="73" customFormat="1" x14ac:dyDescent="0.25">
      <c r="A73" s="72">
        <v>67</v>
      </c>
      <c r="B73" s="72" t="s">
        <v>223</v>
      </c>
      <c r="C73" s="72" t="s">
        <v>261</v>
      </c>
      <c r="D73" s="72" t="s">
        <v>117</v>
      </c>
      <c r="E73" s="72" t="s">
        <v>118</v>
      </c>
      <c r="F73" s="72">
        <v>3210200</v>
      </c>
      <c r="G73" s="72">
        <v>251110083795412</v>
      </c>
      <c r="H73" s="72" t="s">
        <v>228</v>
      </c>
      <c r="I73" s="72">
        <v>42302734320055</v>
      </c>
      <c r="J73" s="72" t="s">
        <v>102</v>
      </c>
      <c r="K73" s="72">
        <v>20</v>
      </c>
      <c r="L73" s="76">
        <v>43.332999999999998</v>
      </c>
      <c r="M73" s="77">
        <v>866.66</v>
      </c>
      <c r="O73" s="72">
        <v>43333</v>
      </c>
      <c r="P73" s="73">
        <v>1000</v>
      </c>
    </row>
    <row r="74" spans="1:16" s="73" customFormat="1" x14ac:dyDescent="0.25">
      <c r="A74" s="72">
        <v>68</v>
      </c>
      <c r="B74" s="72" t="s">
        <v>223</v>
      </c>
      <c r="C74" s="72" t="s">
        <v>152</v>
      </c>
      <c r="D74" s="72" t="s">
        <v>117</v>
      </c>
      <c r="E74" s="72" t="s">
        <v>118</v>
      </c>
      <c r="F74" s="72">
        <v>3210236</v>
      </c>
      <c r="G74" s="72">
        <v>251110083795441</v>
      </c>
      <c r="H74" s="72" t="s">
        <v>144</v>
      </c>
      <c r="I74" s="72">
        <v>306089114</v>
      </c>
      <c r="J74" s="72" t="s">
        <v>222</v>
      </c>
      <c r="K74" s="72">
        <v>30</v>
      </c>
      <c r="L74" s="76">
        <v>32</v>
      </c>
      <c r="M74" s="77">
        <v>960</v>
      </c>
      <c r="O74" s="72">
        <v>32000</v>
      </c>
      <c r="P74" s="73">
        <v>1000</v>
      </c>
    </row>
    <row r="75" spans="1:16" s="73" customFormat="1" x14ac:dyDescent="0.25">
      <c r="A75" s="72">
        <v>69</v>
      </c>
      <c r="B75" s="72" t="s">
        <v>223</v>
      </c>
      <c r="C75" s="72" t="s">
        <v>198</v>
      </c>
      <c r="D75" s="72" t="s">
        <v>117</v>
      </c>
      <c r="E75" s="72" t="s">
        <v>118</v>
      </c>
      <c r="F75" s="72">
        <v>3324802</v>
      </c>
      <c r="G75" s="72">
        <v>251111143895060</v>
      </c>
      <c r="H75" s="72" t="s">
        <v>199</v>
      </c>
      <c r="I75" s="72">
        <v>307405709</v>
      </c>
      <c r="J75" s="72" t="s">
        <v>102</v>
      </c>
      <c r="K75" s="72">
        <v>200</v>
      </c>
      <c r="L75" s="76">
        <v>18</v>
      </c>
      <c r="M75" s="77">
        <v>3600</v>
      </c>
      <c r="O75" s="72">
        <v>18000</v>
      </c>
      <c r="P75" s="73">
        <v>1000</v>
      </c>
    </row>
    <row r="76" spans="1:16" s="73" customFormat="1" ht="31.5" x14ac:dyDescent="0.25">
      <c r="A76" s="72">
        <v>70</v>
      </c>
      <c r="B76" s="72" t="s">
        <v>223</v>
      </c>
      <c r="C76" s="72" t="s">
        <v>262</v>
      </c>
      <c r="D76" s="72" t="s">
        <v>117</v>
      </c>
      <c r="E76" s="72" t="s">
        <v>118</v>
      </c>
      <c r="F76" s="72">
        <v>3334828</v>
      </c>
      <c r="G76" s="72" t="s">
        <v>263</v>
      </c>
      <c r="H76" s="72" t="s">
        <v>264</v>
      </c>
      <c r="I76" s="72">
        <v>310468020</v>
      </c>
      <c r="J76" s="72" t="s">
        <v>102</v>
      </c>
      <c r="K76" s="72">
        <v>5</v>
      </c>
      <c r="L76" s="76">
        <v>2188.5</v>
      </c>
      <c r="M76" s="77">
        <v>10942.5</v>
      </c>
      <c r="O76" s="72">
        <v>2188500</v>
      </c>
      <c r="P76" s="73">
        <v>1000</v>
      </c>
    </row>
    <row r="77" spans="1:16" s="73" customFormat="1" x14ac:dyDescent="0.25">
      <c r="A77" s="72">
        <v>71</v>
      </c>
      <c r="B77" s="72" t="s">
        <v>223</v>
      </c>
      <c r="C77" s="72" t="s">
        <v>265</v>
      </c>
      <c r="D77" s="72" t="s">
        <v>117</v>
      </c>
      <c r="E77" s="72" t="s">
        <v>118</v>
      </c>
      <c r="F77" s="72">
        <v>3341641</v>
      </c>
      <c r="G77" s="72">
        <v>251110083913538</v>
      </c>
      <c r="H77" s="72" t="s">
        <v>266</v>
      </c>
      <c r="I77" s="72">
        <v>52607056590047</v>
      </c>
      <c r="J77" s="72" t="s">
        <v>102</v>
      </c>
      <c r="K77" s="72">
        <v>30</v>
      </c>
      <c r="L77" s="76">
        <v>12.5</v>
      </c>
      <c r="M77" s="77">
        <v>375</v>
      </c>
      <c r="O77" s="72">
        <v>12500</v>
      </c>
      <c r="P77" s="73">
        <v>1000</v>
      </c>
    </row>
    <row r="78" spans="1:16" s="73" customFormat="1" x14ac:dyDescent="0.25">
      <c r="A78" s="72">
        <v>72</v>
      </c>
      <c r="B78" s="72" t="s">
        <v>223</v>
      </c>
      <c r="C78" s="72" t="s">
        <v>153</v>
      </c>
      <c r="D78" s="72" t="s">
        <v>117</v>
      </c>
      <c r="E78" s="72" t="s">
        <v>118</v>
      </c>
      <c r="F78" s="72">
        <v>3360795</v>
      </c>
      <c r="G78" s="72">
        <v>251110083935236</v>
      </c>
      <c r="H78" s="72" t="s">
        <v>267</v>
      </c>
      <c r="I78" s="72">
        <v>42012832960010</v>
      </c>
      <c r="J78" s="72" t="s">
        <v>102</v>
      </c>
      <c r="K78" s="72">
        <v>5</v>
      </c>
      <c r="L78" s="76">
        <v>880</v>
      </c>
      <c r="M78" s="77">
        <v>4400</v>
      </c>
      <c r="O78" s="72">
        <v>880000</v>
      </c>
      <c r="P78" s="73">
        <v>1000</v>
      </c>
    </row>
    <row r="79" spans="1:16" s="73" customFormat="1" x14ac:dyDescent="0.25">
      <c r="A79" s="72">
        <v>73</v>
      </c>
      <c r="B79" s="72" t="s">
        <v>223</v>
      </c>
      <c r="C79" s="72" t="s">
        <v>154</v>
      </c>
      <c r="D79" s="72" t="s">
        <v>117</v>
      </c>
      <c r="E79" s="72" t="s">
        <v>118</v>
      </c>
      <c r="F79" s="72">
        <v>3361066</v>
      </c>
      <c r="G79" s="72">
        <v>251110083935429</v>
      </c>
      <c r="H79" s="72" t="s">
        <v>268</v>
      </c>
      <c r="I79" s="72">
        <v>307647122</v>
      </c>
      <c r="J79" s="72" t="s">
        <v>102</v>
      </c>
      <c r="K79" s="72">
        <v>10</v>
      </c>
      <c r="L79" s="76">
        <v>777.77700000000004</v>
      </c>
      <c r="M79" s="77">
        <v>7777.77</v>
      </c>
      <c r="O79" s="72">
        <v>777777</v>
      </c>
      <c r="P79" s="73">
        <v>1000</v>
      </c>
    </row>
    <row r="80" spans="1:16" s="73" customFormat="1" ht="31.5" x14ac:dyDescent="0.25">
      <c r="A80" s="72">
        <v>74</v>
      </c>
      <c r="B80" s="72" t="s">
        <v>223</v>
      </c>
      <c r="C80" s="72" t="s">
        <v>269</v>
      </c>
      <c r="D80" s="72" t="s">
        <v>117</v>
      </c>
      <c r="E80" s="72" t="s">
        <v>118</v>
      </c>
      <c r="F80" s="72">
        <v>3377685</v>
      </c>
      <c r="G80" s="72">
        <v>251110083954830</v>
      </c>
      <c r="H80" s="72" t="s">
        <v>141</v>
      </c>
      <c r="I80" s="72">
        <v>505527006</v>
      </c>
      <c r="J80" s="72" t="s">
        <v>102</v>
      </c>
      <c r="K80" s="72">
        <v>100</v>
      </c>
      <c r="L80" s="76">
        <v>13.5</v>
      </c>
      <c r="M80" s="77">
        <v>1350</v>
      </c>
      <c r="O80" s="72">
        <v>13500</v>
      </c>
      <c r="P80" s="73">
        <v>1000</v>
      </c>
    </row>
    <row r="81" spans="1:16" s="73" customFormat="1" ht="47.25" x14ac:dyDescent="0.25">
      <c r="A81" s="72">
        <v>75</v>
      </c>
      <c r="B81" s="72" t="s">
        <v>223</v>
      </c>
      <c r="C81" s="72" t="s">
        <v>123</v>
      </c>
      <c r="D81" s="72" t="s">
        <v>117</v>
      </c>
      <c r="E81" s="72" t="s">
        <v>118</v>
      </c>
      <c r="F81" s="72">
        <v>3377720</v>
      </c>
      <c r="G81" s="72">
        <v>251110083954901</v>
      </c>
      <c r="H81" s="72" t="s">
        <v>155</v>
      </c>
      <c r="I81" s="72">
        <v>303055063</v>
      </c>
      <c r="J81" s="72" t="s">
        <v>102</v>
      </c>
      <c r="K81" s="72">
        <v>120</v>
      </c>
      <c r="L81" s="76">
        <v>0.91</v>
      </c>
      <c r="M81" s="77">
        <v>109.2</v>
      </c>
      <c r="O81" s="72">
        <v>910</v>
      </c>
      <c r="P81" s="73">
        <v>1000</v>
      </c>
    </row>
    <row r="82" spans="1:16" s="73" customFormat="1" ht="31.5" x14ac:dyDescent="0.25">
      <c r="A82" s="72">
        <v>76</v>
      </c>
      <c r="B82" s="72" t="s">
        <v>223</v>
      </c>
      <c r="C82" s="72" t="s">
        <v>135</v>
      </c>
      <c r="D82" s="72" t="s">
        <v>117</v>
      </c>
      <c r="E82" s="72" t="s">
        <v>118</v>
      </c>
      <c r="F82" s="72">
        <v>3377721</v>
      </c>
      <c r="G82" s="72">
        <v>251110083954902</v>
      </c>
      <c r="H82" s="72" t="s">
        <v>156</v>
      </c>
      <c r="I82" s="72">
        <v>304704282</v>
      </c>
      <c r="J82" s="72" t="s">
        <v>102</v>
      </c>
      <c r="K82" s="72">
        <v>1</v>
      </c>
      <c r="L82" s="76">
        <v>1050</v>
      </c>
      <c r="M82" s="77">
        <v>1050</v>
      </c>
      <c r="O82" s="72">
        <v>1050000</v>
      </c>
      <c r="P82" s="73">
        <v>1000</v>
      </c>
    </row>
    <row r="83" spans="1:16" s="73" customFormat="1" x14ac:dyDescent="0.25">
      <c r="A83" s="72">
        <v>77</v>
      </c>
      <c r="B83" s="72" t="s">
        <v>223</v>
      </c>
      <c r="C83" s="72" t="s">
        <v>129</v>
      </c>
      <c r="D83" s="72" t="s">
        <v>117</v>
      </c>
      <c r="E83" s="72" t="s">
        <v>118</v>
      </c>
      <c r="F83" s="72">
        <v>3377758</v>
      </c>
      <c r="G83" s="72">
        <v>251110083954955</v>
      </c>
      <c r="H83" s="72" t="s">
        <v>270</v>
      </c>
      <c r="I83" s="72">
        <v>32807950560021</v>
      </c>
      <c r="J83" s="72" t="s">
        <v>102</v>
      </c>
      <c r="K83" s="72">
        <v>50</v>
      </c>
      <c r="L83" s="76">
        <v>12</v>
      </c>
      <c r="M83" s="77">
        <v>600</v>
      </c>
      <c r="O83" s="72">
        <v>12000</v>
      </c>
      <c r="P83" s="73">
        <v>1000</v>
      </c>
    </row>
    <row r="84" spans="1:16" s="73" customFormat="1" x14ac:dyDescent="0.25">
      <c r="A84" s="72">
        <v>78</v>
      </c>
      <c r="B84" s="72" t="s">
        <v>223</v>
      </c>
      <c r="C84" s="72" t="s">
        <v>179</v>
      </c>
      <c r="D84" s="72" t="s">
        <v>117</v>
      </c>
      <c r="E84" s="72" t="s">
        <v>118</v>
      </c>
      <c r="F84" s="72">
        <v>3377768</v>
      </c>
      <c r="G84" s="72">
        <v>251110083954968</v>
      </c>
      <c r="H84" s="72" t="s">
        <v>271</v>
      </c>
      <c r="I84" s="72">
        <v>50310015610024</v>
      </c>
      <c r="J84" s="72" t="s">
        <v>102</v>
      </c>
      <c r="K84" s="72">
        <v>1</v>
      </c>
      <c r="L84" s="76">
        <v>1628</v>
      </c>
      <c r="M84" s="77">
        <v>1628</v>
      </c>
      <c r="O84" s="72">
        <v>1628000</v>
      </c>
      <c r="P84" s="73">
        <v>1000</v>
      </c>
    </row>
    <row r="85" spans="1:16" s="73" customFormat="1" x14ac:dyDescent="0.25">
      <c r="A85" s="72">
        <v>79</v>
      </c>
      <c r="B85" s="72" t="s">
        <v>223</v>
      </c>
      <c r="C85" s="72" t="s">
        <v>272</v>
      </c>
      <c r="D85" s="72" t="s">
        <v>117</v>
      </c>
      <c r="E85" s="72" t="s">
        <v>118</v>
      </c>
      <c r="F85" s="72">
        <v>3377786</v>
      </c>
      <c r="G85" s="72">
        <v>251110083954990</v>
      </c>
      <c r="H85" s="72" t="s">
        <v>221</v>
      </c>
      <c r="I85" s="72">
        <v>309528015</v>
      </c>
      <c r="J85" s="72" t="s">
        <v>222</v>
      </c>
      <c r="K85" s="72">
        <v>100</v>
      </c>
      <c r="L85" s="76">
        <v>3.18</v>
      </c>
      <c r="M85" s="77">
        <v>318</v>
      </c>
      <c r="O85" s="72">
        <v>3180</v>
      </c>
      <c r="P85" s="73">
        <v>1000</v>
      </c>
    </row>
    <row r="86" spans="1:16" s="73" customFormat="1" x14ac:dyDescent="0.25">
      <c r="A86" s="72">
        <v>80</v>
      </c>
      <c r="B86" s="72" t="s">
        <v>223</v>
      </c>
      <c r="C86" s="72" t="s">
        <v>273</v>
      </c>
      <c r="D86" s="72" t="s">
        <v>117</v>
      </c>
      <c r="E86" s="72" t="s">
        <v>118</v>
      </c>
      <c r="F86" s="72">
        <v>3377789</v>
      </c>
      <c r="G86" s="72">
        <v>251110083954975</v>
      </c>
      <c r="H86" s="72" t="s">
        <v>274</v>
      </c>
      <c r="I86" s="72">
        <v>32708833480020</v>
      </c>
      <c r="J86" s="72" t="s">
        <v>102</v>
      </c>
      <c r="K86" s="72">
        <v>50</v>
      </c>
      <c r="L86" s="76">
        <v>18</v>
      </c>
      <c r="M86" s="77">
        <v>900</v>
      </c>
      <c r="O86" s="72">
        <v>18000</v>
      </c>
      <c r="P86" s="73">
        <v>1000</v>
      </c>
    </row>
    <row r="87" spans="1:16" s="73" customFormat="1" x14ac:dyDescent="0.25">
      <c r="A87" s="72">
        <v>81</v>
      </c>
      <c r="B87" s="72" t="s">
        <v>223</v>
      </c>
      <c r="C87" s="72" t="s">
        <v>157</v>
      </c>
      <c r="D87" s="72" t="s">
        <v>117</v>
      </c>
      <c r="E87" s="72" t="s">
        <v>118</v>
      </c>
      <c r="F87" s="72">
        <v>3377803</v>
      </c>
      <c r="G87" s="72">
        <v>251110083954998</v>
      </c>
      <c r="H87" s="72" t="s">
        <v>275</v>
      </c>
      <c r="I87" s="72">
        <v>312057318</v>
      </c>
      <c r="J87" s="72" t="s">
        <v>102</v>
      </c>
      <c r="K87" s="72">
        <v>40</v>
      </c>
      <c r="L87" s="76">
        <v>5.8029999999999999</v>
      </c>
      <c r="M87" s="77">
        <v>232.12</v>
      </c>
      <c r="O87" s="72">
        <v>5803</v>
      </c>
      <c r="P87" s="73">
        <v>1000</v>
      </c>
    </row>
    <row r="88" spans="1:16" s="73" customFormat="1" x14ac:dyDescent="0.25">
      <c r="A88" s="72">
        <v>82</v>
      </c>
      <c r="B88" s="72" t="s">
        <v>223</v>
      </c>
      <c r="C88" s="72" t="s">
        <v>276</v>
      </c>
      <c r="D88" s="72" t="s">
        <v>117</v>
      </c>
      <c r="E88" s="72" t="s">
        <v>118</v>
      </c>
      <c r="F88" s="72">
        <v>3377809</v>
      </c>
      <c r="G88" s="72">
        <v>251110083955006</v>
      </c>
      <c r="H88" s="72" t="s">
        <v>187</v>
      </c>
      <c r="I88" s="72">
        <v>307397600</v>
      </c>
      <c r="J88" s="72" t="s">
        <v>102</v>
      </c>
      <c r="K88" s="72">
        <v>30</v>
      </c>
      <c r="L88" s="76">
        <v>31</v>
      </c>
      <c r="M88" s="77">
        <v>930</v>
      </c>
      <c r="O88" s="72">
        <v>31000</v>
      </c>
      <c r="P88" s="73">
        <v>1000</v>
      </c>
    </row>
    <row r="89" spans="1:16" s="73" customFormat="1" x14ac:dyDescent="0.25">
      <c r="A89" s="72">
        <v>83</v>
      </c>
      <c r="B89" s="72" t="s">
        <v>223</v>
      </c>
      <c r="C89" s="72" t="s">
        <v>277</v>
      </c>
      <c r="D89" s="72" t="s">
        <v>117</v>
      </c>
      <c r="E89" s="72" t="s">
        <v>118</v>
      </c>
      <c r="F89" s="72">
        <v>3377811</v>
      </c>
      <c r="G89" s="72">
        <v>251110083955005</v>
      </c>
      <c r="H89" s="72" t="s">
        <v>221</v>
      </c>
      <c r="I89" s="72">
        <v>309528015</v>
      </c>
      <c r="J89" s="72" t="s">
        <v>102</v>
      </c>
      <c r="K89" s="72">
        <v>20</v>
      </c>
      <c r="L89" s="76">
        <v>15.2</v>
      </c>
      <c r="M89" s="77">
        <v>304</v>
      </c>
      <c r="O89" s="72">
        <v>15200</v>
      </c>
      <c r="P89" s="73">
        <v>1000</v>
      </c>
    </row>
    <row r="90" spans="1:16" s="73" customFormat="1" x14ac:dyDescent="0.25">
      <c r="A90" s="72">
        <v>84</v>
      </c>
      <c r="B90" s="72" t="s">
        <v>223</v>
      </c>
      <c r="C90" s="72" t="s">
        <v>158</v>
      </c>
      <c r="D90" s="72" t="s">
        <v>117</v>
      </c>
      <c r="E90" s="72" t="s">
        <v>118</v>
      </c>
      <c r="F90" s="72">
        <v>3377813</v>
      </c>
      <c r="G90" s="72">
        <v>251110083955011</v>
      </c>
      <c r="H90" s="72" t="s">
        <v>221</v>
      </c>
      <c r="I90" s="72">
        <v>309528015</v>
      </c>
      <c r="J90" s="72" t="s">
        <v>102</v>
      </c>
      <c r="K90" s="72">
        <v>200</v>
      </c>
      <c r="L90" s="76">
        <v>0.98</v>
      </c>
      <c r="M90" s="77">
        <v>196</v>
      </c>
      <c r="O90" s="72">
        <v>980</v>
      </c>
      <c r="P90" s="73">
        <v>1000</v>
      </c>
    </row>
    <row r="91" spans="1:16" s="73" customFormat="1" x14ac:dyDescent="0.25">
      <c r="A91" s="72">
        <v>85</v>
      </c>
      <c r="B91" s="72" t="s">
        <v>223</v>
      </c>
      <c r="C91" s="72" t="s">
        <v>159</v>
      </c>
      <c r="D91" s="72" t="s">
        <v>117</v>
      </c>
      <c r="E91" s="72" t="s">
        <v>118</v>
      </c>
      <c r="F91" s="72">
        <v>3377839</v>
      </c>
      <c r="G91" s="72">
        <v>251110083955051</v>
      </c>
      <c r="H91" s="72" t="s">
        <v>141</v>
      </c>
      <c r="I91" s="72">
        <v>505527006</v>
      </c>
      <c r="J91" s="72" t="s">
        <v>102</v>
      </c>
      <c r="K91" s="72">
        <v>200</v>
      </c>
      <c r="L91" s="76">
        <v>0.59899999999999998</v>
      </c>
      <c r="M91" s="77">
        <v>119.8</v>
      </c>
      <c r="O91" s="72">
        <v>599</v>
      </c>
      <c r="P91" s="73">
        <v>1000</v>
      </c>
    </row>
    <row r="92" spans="1:16" s="73" customFormat="1" x14ac:dyDescent="0.25">
      <c r="A92" s="72">
        <v>86</v>
      </c>
      <c r="B92" s="72" t="s">
        <v>223</v>
      </c>
      <c r="C92" s="72" t="s">
        <v>153</v>
      </c>
      <c r="D92" s="72" t="s">
        <v>117</v>
      </c>
      <c r="E92" s="72" t="s">
        <v>118</v>
      </c>
      <c r="F92" s="72">
        <v>3401176</v>
      </c>
      <c r="G92" s="72">
        <v>251110083983070</v>
      </c>
      <c r="H92" s="72" t="s">
        <v>271</v>
      </c>
      <c r="I92" s="72">
        <v>50310015610024</v>
      </c>
      <c r="J92" s="72" t="s">
        <v>102</v>
      </c>
      <c r="K92" s="72">
        <v>1</v>
      </c>
      <c r="L92" s="76">
        <v>838</v>
      </c>
      <c r="M92" s="77">
        <v>838</v>
      </c>
      <c r="O92" s="72">
        <v>838000</v>
      </c>
      <c r="P92" s="73">
        <v>1000</v>
      </c>
    </row>
    <row r="93" spans="1:16" s="73" customFormat="1" x14ac:dyDescent="0.25">
      <c r="A93" s="72">
        <v>87</v>
      </c>
      <c r="B93" s="72" t="s">
        <v>223</v>
      </c>
      <c r="C93" s="72" t="s">
        <v>278</v>
      </c>
      <c r="D93" s="72" t="s">
        <v>117</v>
      </c>
      <c r="E93" s="72" t="s">
        <v>118</v>
      </c>
      <c r="F93" s="72">
        <v>3409739</v>
      </c>
      <c r="G93" s="72">
        <v>251110083992993</v>
      </c>
      <c r="H93" s="72" t="s">
        <v>155</v>
      </c>
      <c r="I93" s="72">
        <v>303055063</v>
      </c>
      <c r="J93" s="72" t="s">
        <v>102</v>
      </c>
      <c r="K93" s="72">
        <v>100</v>
      </c>
      <c r="L93" s="76">
        <v>22.876000000000001</v>
      </c>
      <c r="M93" s="77">
        <v>2287.6</v>
      </c>
      <c r="O93" s="72">
        <v>22876</v>
      </c>
      <c r="P93" s="73">
        <v>1000</v>
      </c>
    </row>
    <row r="94" spans="1:16" s="68" customFormat="1" ht="31.5" x14ac:dyDescent="0.25">
      <c r="A94" s="62">
        <v>88</v>
      </c>
      <c r="B94" s="62" t="s">
        <v>279</v>
      </c>
      <c r="C94" s="62" t="s">
        <v>280</v>
      </c>
      <c r="D94" s="62" t="s">
        <v>117</v>
      </c>
      <c r="E94" s="62" t="s">
        <v>118</v>
      </c>
      <c r="F94" s="62">
        <v>3436211</v>
      </c>
      <c r="G94" s="62">
        <v>251110084022645</v>
      </c>
      <c r="H94" s="62" t="s">
        <v>281</v>
      </c>
      <c r="I94" s="62">
        <v>309184556</v>
      </c>
      <c r="J94" s="62" t="s">
        <v>102</v>
      </c>
      <c r="K94" s="62">
        <v>1</v>
      </c>
      <c r="L94" s="78">
        <v>20000</v>
      </c>
      <c r="M94" s="79">
        <v>20000</v>
      </c>
      <c r="O94" s="62">
        <v>20000000</v>
      </c>
      <c r="P94" s="68">
        <v>1000</v>
      </c>
    </row>
    <row r="95" spans="1:16" s="68" customFormat="1" ht="31.5" x14ac:dyDescent="0.25">
      <c r="A95" s="62">
        <v>89</v>
      </c>
      <c r="B95" s="62" t="s">
        <v>279</v>
      </c>
      <c r="C95" s="62" t="s">
        <v>282</v>
      </c>
      <c r="D95" s="62" t="s">
        <v>117</v>
      </c>
      <c r="E95" s="62" t="s">
        <v>118</v>
      </c>
      <c r="F95" s="62">
        <v>3436314</v>
      </c>
      <c r="G95" s="62">
        <v>251110084022763</v>
      </c>
      <c r="H95" s="62" t="s">
        <v>283</v>
      </c>
      <c r="I95" s="62">
        <v>628819251</v>
      </c>
      <c r="J95" s="62" t="s">
        <v>102</v>
      </c>
      <c r="K95" s="62">
        <v>1</v>
      </c>
      <c r="L95" s="78">
        <v>5990</v>
      </c>
      <c r="M95" s="79">
        <v>5990</v>
      </c>
      <c r="O95" s="62">
        <v>5990000</v>
      </c>
      <c r="P95" s="68">
        <v>1000</v>
      </c>
    </row>
    <row r="96" spans="1:16" s="68" customFormat="1" x14ac:dyDescent="0.25">
      <c r="A96" s="62">
        <v>90</v>
      </c>
      <c r="B96" s="62" t="s">
        <v>279</v>
      </c>
      <c r="C96" s="62" t="s">
        <v>284</v>
      </c>
      <c r="D96" s="62" t="s">
        <v>117</v>
      </c>
      <c r="E96" s="62" t="s">
        <v>118</v>
      </c>
      <c r="F96" s="62">
        <v>3436555</v>
      </c>
      <c r="G96" s="62">
        <v>251110084023072</v>
      </c>
      <c r="H96" s="62" t="s">
        <v>285</v>
      </c>
      <c r="I96" s="62">
        <v>32707977140010</v>
      </c>
      <c r="J96" s="62" t="s">
        <v>102</v>
      </c>
      <c r="K96" s="62">
        <v>1</v>
      </c>
      <c r="L96" s="78">
        <v>5920</v>
      </c>
      <c r="M96" s="79">
        <v>5920</v>
      </c>
      <c r="O96" s="62">
        <v>5920000</v>
      </c>
      <c r="P96" s="68">
        <v>1000</v>
      </c>
    </row>
    <row r="97" spans="1:16" s="68" customFormat="1" ht="31.5" x14ac:dyDescent="0.25">
      <c r="A97" s="62">
        <v>91</v>
      </c>
      <c r="B97" s="62" t="s">
        <v>279</v>
      </c>
      <c r="C97" s="62" t="s">
        <v>133</v>
      </c>
      <c r="D97" s="62" t="s">
        <v>117</v>
      </c>
      <c r="E97" s="62" t="s">
        <v>118</v>
      </c>
      <c r="F97" s="62">
        <v>3453898</v>
      </c>
      <c r="G97" s="62">
        <v>251110084043942</v>
      </c>
      <c r="H97" s="62" t="s">
        <v>286</v>
      </c>
      <c r="I97" s="62">
        <v>304144925</v>
      </c>
      <c r="J97" s="62" t="s">
        <v>102</v>
      </c>
      <c r="K97" s="62">
        <v>100</v>
      </c>
      <c r="L97" s="78">
        <v>38.9</v>
      </c>
      <c r="M97" s="79">
        <v>3890</v>
      </c>
      <c r="O97" s="62">
        <v>38900</v>
      </c>
      <c r="P97" s="68">
        <v>1000</v>
      </c>
    </row>
    <row r="98" spans="1:16" s="68" customFormat="1" ht="31.5" x14ac:dyDescent="0.25">
      <c r="A98" s="62">
        <v>92</v>
      </c>
      <c r="B98" s="62" t="s">
        <v>279</v>
      </c>
      <c r="C98" s="62" t="s">
        <v>287</v>
      </c>
      <c r="D98" s="62" t="s">
        <v>117</v>
      </c>
      <c r="E98" s="62" t="s">
        <v>118</v>
      </c>
      <c r="F98" s="62">
        <v>3455485</v>
      </c>
      <c r="G98" s="62">
        <v>251110084044883</v>
      </c>
      <c r="H98" s="62" t="s">
        <v>288</v>
      </c>
      <c r="I98" s="62">
        <v>32511911591514</v>
      </c>
      <c r="J98" s="62" t="s">
        <v>102</v>
      </c>
      <c r="K98" s="62">
        <v>50</v>
      </c>
      <c r="L98" s="78">
        <v>17</v>
      </c>
      <c r="M98" s="79">
        <v>850</v>
      </c>
      <c r="O98" s="62">
        <v>17000</v>
      </c>
      <c r="P98" s="68">
        <v>1000</v>
      </c>
    </row>
    <row r="99" spans="1:16" s="68" customFormat="1" x14ac:dyDescent="0.25">
      <c r="A99" s="62">
        <v>93</v>
      </c>
      <c r="B99" s="62" t="s">
        <v>279</v>
      </c>
      <c r="C99" s="62" t="s">
        <v>128</v>
      </c>
      <c r="D99" s="62" t="s">
        <v>117</v>
      </c>
      <c r="E99" s="62" t="s">
        <v>118</v>
      </c>
      <c r="F99" s="62">
        <v>3456234</v>
      </c>
      <c r="G99" s="62">
        <v>251110084044917</v>
      </c>
      <c r="H99" s="62" t="s">
        <v>169</v>
      </c>
      <c r="I99" s="62">
        <v>40105790270036</v>
      </c>
      <c r="J99" s="62" t="s">
        <v>102</v>
      </c>
      <c r="K99" s="62">
        <v>20</v>
      </c>
      <c r="L99" s="78">
        <v>13.5</v>
      </c>
      <c r="M99" s="79">
        <v>270</v>
      </c>
      <c r="O99" s="62">
        <v>13500</v>
      </c>
      <c r="P99" s="68">
        <v>1000</v>
      </c>
    </row>
    <row r="100" spans="1:16" s="68" customFormat="1" x14ac:dyDescent="0.25">
      <c r="A100" s="62">
        <v>94</v>
      </c>
      <c r="B100" s="62" t="s">
        <v>279</v>
      </c>
      <c r="C100" s="62" t="s">
        <v>131</v>
      </c>
      <c r="D100" s="62" t="s">
        <v>117</v>
      </c>
      <c r="E100" s="62" t="s">
        <v>118</v>
      </c>
      <c r="F100" s="62">
        <v>3496010</v>
      </c>
      <c r="G100" s="62">
        <v>251110084092457</v>
      </c>
      <c r="H100" s="62" t="s">
        <v>144</v>
      </c>
      <c r="I100" s="62">
        <v>306089114</v>
      </c>
      <c r="J100" s="62" t="s">
        <v>102</v>
      </c>
      <c r="K100" s="62">
        <v>100</v>
      </c>
      <c r="L100" s="78">
        <v>23</v>
      </c>
      <c r="M100" s="79">
        <v>2300</v>
      </c>
      <c r="O100" s="62">
        <v>23000</v>
      </c>
      <c r="P100" s="68">
        <v>1000</v>
      </c>
    </row>
    <row r="101" spans="1:16" s="68" customFormat="1" x14ac:dyDescent="0.25">
      <c r="A101" s="62">
        <v>95</v>
      </c>
      <c r="B101" s="62" t="s">
        <v>279</v>
      </c>
      <c r="C101" s="62" t="s">
        <v>289</v>
      </c>
      <c r="D101" s="62" t="s">
        <v>117</v>
      </c>
      <c r="E101" s="62" t="s">
        <v>118</v>
      </c>
      <c r="F101" s="62">
        <v>3497623</v>
      </c>
      <c r="G101" s="62">
        <v>251110084092525</v>
      </c>
      <c r="H101" s="62" t="s">
        <v>290</v>
      </c>
      <c r="I101" s="62">
        <v>306098554</v>
      </c>
      <c r="J101" s="62" t="s">
        <v>102</v>
      </c>
      <c r="K101" s="62">
        <v>50</v>
      </c>
      <c r="L101" s="78">
        <v>4.8879999999999999</v>
      </c>
      <c r="M101" s="79">
        <v>244.4</v>
      </c>
      <c r="O101" s="62">
        <v>4888</v>
      </c>
      <c r="P101" s="68">
        <v>1000</v>
      </c>
    </row>
    <row r="102" spans="1:16" s="68" customFormat="1" x14ac:dyDescent="0.25">
      <c r="A102" s="62">
        <v>96</v>
      </c>
      <c r="B102" s="62" t="s">
        <v>279</v>
      </c>
      <c r="C102" s="62" t="s">
        <v>140</v>
      </c>
      <c r="D102" s="62" t="s">
        <v>117</v>
      </c>
      <c r="E102" s="62" t="s">
        <v>118</v>
      </c>
      <c r="F102" s="62">
        <v>3497640</v>
      </c>
      <c r="G102" s="62">
        <v>251110084092401</v>
      </c>
      <c r="H102" s="62" t="s">
        <v>187</v>
      </c>
      <c r="I102" s="62">
        <v>307397600</v>
      </c>
      <c r="J102" s="62" t="s">
        <v>102</v>
      </c>
      <c r="K102" s="62">
        <v>50</v>
      </c>
      <c r="L102" s="78">
        <v>24</v>
      </c>
      <c r="M102" s="79">
        <v>1200</v>
      </c>
      <c r="O102" s="62">
        <v>24000</v>
      </c>
      <c r="P102" s="68">
        <v>1000</v>
      </c>
    </row>
    <row r="103" spans="1:16" s="68" customFormat="1" ht="31.5" x14ac:dyDescent="0.25">
      <c r="A103" s="62">
        <v>97</v>
      </c>
      <c r="B103" s="62" t="s">
        <v>279</v>
      </c>
      <c r="C103" s="62" t="s">
        <v>170</v>
      </c>
      <c r="D103" s="62" t="s">
        <v>117</v>
      </c>
      <c r="E103" s="62" t="s">
        <v>118</v>
      </c>
      <c r="F103" s="62">
        <v>3500727</v>
      </c>
      <c r="G103" s="62">
        <v>251110084097998</v>
      </c>
      <c r="H103" s="62" t="s">
        <v>291</v>
      </c>
      <c r="I103" s="62">
        <v>311883938</v>
      </c>
      <c r="J103" s="62" t="s">
        <v>102</v>
      </c>
      <c r="K103" s="62">
        <v>30</v>
      </c>
      <c r="L103" s="78">
        <v>22.5</v>
      </c>
      <c r="M103" s="79">
        <v>675</v>
      </c>
      <c r="O103" s="62">
        <v>22500</v>
      </c>
      <c r="P103" s="68">
        <v>1000</v>
      </c>
    </row>
    <row r="104" spans="1:16" s="68" customFormat="1" x14ac:dyDescent="0.25">
      <c r="A104" s="62">
        <v>98</v>
      </c>
      <c r="B104" s="62" t="s">
        <v>279</v>
      </c>
      <c r="C104" s="62" t="s">
        <v>138</v>
      </c>
      <c r="D104" s="62" t="s">
        <v>117</v>
      </c>
      <c r="E104" s="62" t="s">
        <v>118</v>
      </c>
      <c r="F104" s="62">
        <v>3500789</v>
      </c>
      <c r="G104" s="62">
        <v>251110084098074</v>
      </c>
      <c r="H104" s="62" t="s">
        <v>144</v>
      </c>
      <c r="I104" s="62">
        <v>306089114</v>
      </c>
      <c r="J104" s="62" t="s">
        <v>102</v>
      </c>
      <c r="K104" s="62">
        <v>30</v>
      </c>
      <c r="L104" s="78">
        <v>10</v>
      </c>
      <c r="M104" s="79">
        <v>300</v>
      </c>
      <c r="O104" s="62">
        <v>10000</v>
      </c>
      <c r="P104" s="68">
        <v>1000</v>
      </c>
    </row>
    <row r="105" spans="1:16" s="68" customFormat="1" x14ac:dyDescent="0.25">
      <c r="A105" s="62">
        <v>99</v>
      </c>
      <c r="B105" s="62" t="s">
        <v>279</v>
      </c>
      <c r="C105" s="62" t="s">
        <v>292</v>
      </c>
      <c r="D105" s="62" t="s">
        <v>117</v>
      </c>
      <c r="E105" s="62" t="s">
        <v>118</v>
      </c>
      <c r="F105" s="62">
        <v>3516376</v>
      </c>
      <c r="G105" s="62">
        <v>251110084116560</v>
      </c>
      <c r="H105" s="62" t="s">
        <v>293</v>
      </c>
      <c r="I105" s="62">
        <v>308921059</v>
      </c>
      <c r="J105" s="62" t="s">
        <v>102</v>
      </c>
      <c r="K105" s="62">
        <v>1</v>
      </c>
      <c r="L105" s="78">
        <v>178</v>
      </c>
      <c r="M105" s="79">
        <v>178</v>
      </c>
      <c r="O105" s="62">
        <v>178000</v>
      </c>
      <c r="P105" s="68">
        <v>1000</v>
      </c>
    </row>
    <row r="106" spans="1:16" s="68" customFormat="1" ht="31.5" x14ac:dyDescent="0.25">
      <c r="A106" s="62">
        <v>100</v>
      </c>
      <c r="B106" s="62" t="s">
        <v>279</v>
      </c>
      <c r="C106" s="62" t="s">
        <v>294</v>
      </c>
      <c r="D106" s="62" t="s">
        <v>117</v>
      </c>
      <c r="E106" s="62" t="s">
        <v>118</v>
      </c>
      <c r="F106" s="62">
        <v>3576056</v>
      </c>
      <c r="G106" s="62">
        <v>251110084151545</v>
      </c>
      <c r="H106" s="62" t="s">
        <v>189</v>
      </c>
      <c r="I106" s="62">
        <v>309472768</v>
      </c>
      <c r="J106" s="62" t="s">
        <v>102</v>
      </c>
      <c r="K106" s="62">
        <v>2</v>
      </c>
      <c r="L106" s="78">
        <v>5645</v>
      </c>
      <c r="M106" s="79">
        <v>11290</v>
      </c>
      <c r="O106" s="62">
        <v>5645000</v>
      </c>
      <c r="P106" s="68">
        <v>1000</v>
      </c>
    </row>
    <row r="107" spans="1:16" s="68" customFormat="1" ht="31.5" x14ac:dyDescent="0.25">
      <c r="A107" s="62">
        <v>101</v>
      </c>
      <c r="B107" s="62" t="s">
        <v>279</v>
      </c>
      <c r="C107" s="62" t="s">
        <v>294</v>
      </c>
      <c r="D107" s="62" t="s">
        <v>117</v>
      </c>
      <c r="E107" s="62" t="s">
        <v>118</v>
      </c>
      <c r="F107" s="62">
        <v>3576075</v>
      </c>
      <c r="G107" s="62">
        <v>251110084151573</v>
      </c>
      <c r="H107" s="62" t="s">
        <v>189</v>
      </c>
      <c r="I107" s="62">
        <v>309472768</v>
      </c>
      <c r="J107" s="62" t="s">
        <v>102</v>
      </c>
      <c r="K107" s="62">
        <v>2</v>
      </c>
      <c r="L107" s="78">
        <v>5645</v>
      </c>
      <c r="M107" s="79">
        <v>11290</v>
      </c>
      <c r="O107" s="62">
        <v>5645000</v>
      </c>
      <c r="P107" s="68">
        <v>1000</v>
      </c>
    </row>
    <row r="108" spans="1:16" s="68" customFormat="1" ht="31.5" x14ac:dyDescent="0.25">
      <c r="A108" s="62">
        <v>102</v>
      </c>
      <c r="B108" s="62" t="s">
        <v>279</v>
      </c>
      <c r="C108" s="62" t="s">
        <v>294</v>
      </c>
      <c r="D108" s="62" t="s">
        <v>117</v>
      </c>
      <c r="E108" s="62" t="s">
        <v>118</v>
      </c>
      <c r="F108" s="62">
        <v>3576076</v>
      </c>
      <c r="G108" s="62">
        <v>251110084151563</v>
      </c>
      <c r="H108" s="62" t="s">
        <v>189</v>
      </c>
      <c r="I108" s="62">
        <v>309472768</v>
      </c>
      <c r="J108" s="62" t="s">
        <v>102</v>
      </c>
      <c r="K108" s="62">
        <v>2</v>
      </c>
      <c r="L108" s="78">
        <v>5645</v>
      </c>
      <c r="M108" s="79">
        <v>11290</v>
      </c>
      <c r="O108" s="62">
        <v>5645000</v>
      </c>
      <c r="P108" s="68">
        <v>1000</v>
      </c>
    </row>
    <row r="109" spans="1:16" s="68" customFormat="1" ht="31.5" x14ac:dyDescent="0.25">
      <c r="A109" s="62">
        <v>103</v>
      </c>
      <c r="B109" s="62" t="s">
        <v>279</v>
      </c>
      <c r="C109" s="62" t="s">
        <v>294</v>
      </c>
      <c r="D109" s="62" t="s">
        <v>117</v>
      </c>
      <c r="E109" s="62" t="s">
        <v>118</v>
      </c>
      <c r="F109" s="62">
        <v>3576077</v>
      </c>
      <c r="G109" s="62">
        <v>251110084151580</v>
      </c>
      <c r="H109" s="62" t="s">
        <v>189</v>
      </c>
      <c r="I109" s="62">
        <v>309472768</v>
      </c>
      <c r="J109" s="62" t="s">
        <v>102</v>
      </c>
      <c r="K109" s="62">
        <v>2</v>
      </c>
      <c r="L109" s="78">
        <v>5645</v>
      </c>
      <c r="M109" s="79">
        <v>11290</v>
      </c>
      <c r="O109" s="62">
        <v>5645000</v>
      </c>
      <c r="P109" s="68">
        <v>1000</v>
      </c>
    </row>
    <row r="110" spans="1:16" s="68" customFormat="1" ht="31.5" x14ac:dyDescent="0.25">
      <c r="A110" s="62">
        <v>104</v>
      </c>
      <c r="B110" s="62" t="s">
        <v>279</v>
      </c>
      <c r="C110" s="62" t="s">
        <v>294</v>
      </c>
      <c r="D110" s="62" t="s">
        <v>117</v>
      </c>
      <c r="E110" s="62" t="s">
        <v>118</v>
      </c>
      <c r="F110" s="62">
        <v>3576101</v>
      </c>
      <c r="G110" s="62">
        <v>251110084151587</v>
      </c>
      <c r="H110" s="62" t="s">
        <v>189</v>
      </c>
      <c r="I110" s="62">
        <v>309472768</v>
      </c>
      <c r="J110" s="62" t="s">
        <v>102</v>
      </c>
      <c r="K110" s="62">
        <v>2</v>
      </c>
      <c r="L110" s="78">
        <v>5645</v>
      </c>
      <c r="M110" s="79">
        <v>11290</v>
      </c>
      <c r="O110" s="62">
        <v>5645000</v>
      </c>
      <c r="P110" s="68">
        <v>1000</v>
      </c>
    </row>
    <row r="111" spans="1:16" s="68" customFormat="1" x14ac:dyDescent="0.25">
      <c r="A111" s="62">
        <v>105</v>
      </c>
      <c r="B111" s="62" t="s">
        <v>279</v>
      </c>
      <c r="C111" s="62" t="s">
        <v>295</v>
      </c>
      <c r="D111" s="62" t="s">
        <v>117</v>
      </c>
      <c r="E111" s="62" t="s">
        <v>118</v>
      </c>
      <c r="F111" s="62">
        <v>3593216</v>
      </c>
      <c r="G111" s="62">
        <v>251110084170131</v>
      </c>
      <c r="H111" s="62" t="s">
        <v>296</v>
      </c>
      <c r="I111" s="62">
        <v>310377736</v>
      </c>
      <c r="J111" s="62" t="s">
        <v>102</v>
      </c>
      <c r="K111" s="62">
        <v>10</v>
      </c>
      <c r="L111" s="78">
        <v>1952</v>
      </c>
      <c r="M111" s="79">
        <v>19520</v>
      </c>
      <c r="O111" s="62">
        <v>1952000</v>
      </c>
      <c r="P111" s="68">
        <v>1000</v>
      </c>
    </row>
    <row r="112" spans="1:16" s="68" customFormat="1" x14ac:dyDescent="0.25">
      <c r="A112" s="62">
        <v>106</v>
      </c>
      <c r="B112" s="62" t="s">
        <v>279</v>
      </c>
      <c r="C112" s="62" t="s">
        <v>297</v>
      </c>
      <c r="D112" s="62" t="s">
        <v>117</v>
      </c>
      <c r="E112" s="62" t="s">
        <v>118</v>
      </c>
      <c r="F112" s="62">
        <v>3607817</v>
      </c>
      <c r="G112" s="62">
        <v>251110084188794</v>
      </c>
      <c r="H112" s="62" t="s">
        <v>298</v>
      </c>
      <c r="I112" s="62">
        <v>310377736</v>
      </c>
      <c r="J112" s="62" t="s">
        <v>102</v>
      </c>
      <c r="K112" s="62">
        <v>1</v>
      </c>
      <c r="L112" s="78">
        <v>1600</v>
      </c>
      <c r="M112" s="79">
        <v>1600</v>
      </c>
      <c r="O112" s="62">
        <v>1600000</v>
      </c>
      <c r="P112" s="68">
        <v>1000</v>
      </c>
    </row>
    <row r="113" spans="1:16" s="68" customFormat="1" x14ac:dyDescent="0.25">
      <c r="A113" s="62">
        <v>107</v>
      </c>
      <c r="B113" s="62" t="s">
        <v>279</v>
      </c>
      <c r="C113" s="62" t="s">
        <v>142</v>
      </c>
      <c r="D113" s="62" t="s">
        <v>117</v>
      </c>
      <c r="E113" s="62" t="s">
        <v>118</v>
      </c>
      <c r="F113" s="62">
        <v>3628536</v>
      </c>
      <c r="G113" s="62">
        <v>251110084210450</v>
      </c>
      <c r="H113" s="62" t="s">
        <v>233</v>
      </c>
      <c r="I113" s="62">
        <v>301837744</v>
      </c>
      <c r="J113" s="62" t="s">
        <v>102</v>
      </c>
      <c r="K113" s="62">
        <v>50</v>
      </c>
      <c r="L113" s="78">
        <v>7.7770000000000001</v>
      </c>
      <c r="M113" s="79">
        <v>388.85</v>
      </c>
      <c r="O113" s="62">
        <v>7777</v>
      </c>
      <c r="P113" s="68">
        <v>1000</v>
      </c>
    </row>
    <row r="114" spans="1:16" s="68" customFormat="1" ht="31.5" x14ac:dyDescent="0.25">
      <c r="A114" s="62">
        <v>108</v>
      </c>
      <c r="B114" s="62" t="s">
        <v>279</v>
      </c>
      <c r="C114" s="62" t="s">
        <v>287</v>
      </c>
      <c r="D114" s="62" t="s">
        <v>117</v>
      </c>
      <c r="E114" s="62" t="s">
        <v>118</v>
      </c>
      <c r="F114" s="62">
        <v>3628556</v>
      </c>
      <c r="G114" s="62">
        <v>251110084210467</v>
      </c>
      <c r="H114" s="62" t="s">
        <v>299</v>
      </c>
      <c r="I114" s="62">
        <v>311846095</v>
      </c>
      <c r="J114" s="62" t="s">
        <v>102</v>
      </c>
      <c r="K114" s="62">
        <v>100</v>
      </c>
      <c r="L114" s="78">
        <v>9.8000000000000007</v>
      </c>
      <c r="M114" s="79">
        <v>980</v>
      </c>
      <c r="O114" s="62">
        <v>9800</v>
      </c>
      <c r="P114" s="68">
        <v>1000</v>
      </c>
    </row>
    <row r="115" spans="1:16" s="68" customFormat="1" x14ac:dyDescent="0.25">
      <c r="A115" s="62">
        <v>109</v>
      </c>
      <c r="B115" s="62" t="s">
        <v>279</v>
      </c>
      <c r="C115" s="62" t="s">
        <v>151</v>
      </c>
      <c r="D115" s="62" t="s">
        <v>117</v>
      </c>
      <c r="E115" s="62" t="s">
        <v>118</v>
      </c>
      <c r="F115" s="62">
        <v>3628572</v>
      </c>
      <c r="G115" s="62">
        <v>251110084210476</v>
      </c>
      <c r="H115" s="62" t="s">
        <v>260</v>
      </c>
      <c r="I115" s="62">
        <v>30705913940050</v>
      </c>
      <c r="J115" s="62" t="s">
        <v>102</v>
      </c>
      <c r="K115" s="62">
        <v>50</v>
      </c>
      <c r="L115" s="78">
        <v>6.8979999999999997</v>
      </c>
      <c r="M115" s="79">
        <v>344.9</v>
      </c>
      <c r="O115" s="62">
        <v>6898</v>
      </c>
      <c r="P115" s="68">
        <v>1000</v>
      </c>
    </row>
    <row r="116" spans="1:16" s="68" customFormat="1" x14ac:dyDescent="0.25">
      <c r="A116" s="62">
        <v>110</v>
      </c>
      <c r="B116" s="62" t="s">
        <v>279</v>
      </c>
      <c r="C116" s="62" t="s">
        <v>300</v>
      </c>
      <c r="D116" s="62" t="s">
        <v>117</v>
      </c>
      <c r="E116" s="62" t="s">
        <v>118</v>
      </c>
      <c r="F116" s="62">
        <v>3633847</v>
      </c>
      <c r="G116" s="62">
        <v>251110084218622</v>
      </c>
      <c r="H116" s="62" t="s">
        <v>301</v>
      </c>
      <c r="I116" s="62">
        <v>41908610470024</v>
      </c>
      <c r="J116" s="62" t="s">
        <v>171</v>
      </c>
      <c r="K116" s="62">
        <v>200</v>
      </c>
      <c r="L116" s="78">
        <v>15.898</v>
      </c>
      <c r="M116" s="79">
        <v>3179.6</v>
      </c>
      <c r="O116" s="62">
        <v>15898</v>
      </c>
      <c r="P116" s="68">
        <v>1000</v>
      </c>
    </row>
    <row r="117" spans="1:16" s="68" customFormat="1" x14ac:dyDescent="0.25">
      <c r="A117" s="62">
        <v>111</v>
      </c>
      <c r="B117" s="62" t="s">
        <v>279</v>
      </c>
      <c r="C117" s="62" t="s">
        <v>302</v>
      </c>
      <c r="D117" s="62" t="s">
        <v>117</v>
      </c>
      <c r="E117" s="62" t="s">
        <v>118</v>
      </c>
      <c r="F117" s="62">
        <v>3633989</v>
      </c>
      <c r="G117" s="62">
        <v>251110084218812</v>
      </c>
      <c r="H117" s="62" t="s">
        <v>303</v>
      </c>
      <c r="I117" s="62">
        <v>311522981</v>
      </c>
      <c r="J117" s="62" t="s">
        <v>102</v>
      </c>
      <c r="K117" s="62">
        <v>50</v>
      </c>
      <c r="L117" s="78">
        <v>2.79</v>
      </c>
      <c r="M117" s="79">
        <v>139.5</v>
      </c>
      <c r="O117" s="62">
        <v>2790</v>
      </c>
      <c r="P117" s="68">
        <v>1000</v>
      </c>
    </row>
    <row r="118" spans="1:16" s="68" customFormat="1" x14ac:dyDescent="0.25">
      <c r="A118" s="62">
        <v>112</v>
      </c>
      <c r="B118" s="62" t="s">
        <v>279</v>
      </c>
      <c r="C118" s="62" t="s">
        <v>304</v>
      </c>
      <c r="D118" s="62" t="s">
        <v>117</v>
      </c>
      <c r="E118" s="62" t="s">
        <v>118</v>
      </c>
      <c r="F118" s="62">
        <v>3644321</v>
      </c>
      <c r="G118" s="62">
        <v>251110084231028</v>
      </c>
      <c r="H118" s="62" t="s">
        <v>305</v>
      </c>
      <c r="I118" s="62">
        <v>311745886</v>
      </c>
      <c r="J118" s="62" t="s">
        <v>102</v>
      </c>
      <c r="K118" s="62">
        <v>9</v>
      </c>
      <c r="L118" s="78">
        <v>500</v>
      </c>
      <c r="M118" s="79">
        <v>4500</v>
      </c>
      <c r="O118" s="62">
        <v>500000</v>
      </c>
      <c r="P118" s="68">
        <v>1000</v>
      </c>
    </row>
    <row r="119" spans="1:16" s="68" customFormat="1" x14ac:dyDescent="0.25">
      <c r="A119" s="62">
        <v>113</v>
      </c>
      <c r="B119" s="62" t="s">
        <v>279</v>
      </c>
      <c r="C119" s="62" t="s">
        <v>306</v>
      </c>
      <c r="D119" s="62" t="s">
        <v>117</v>
      </c>
      <c r="E119" s="62" t="s">
        <v>118</v>
      </c>
      <c r="F119" s="62">
        <v>3654872</v>
      </c>
      <c r="G119" s="62">
        <v>251110084244174</v>
      </c>
      <c r="H119" s="62" t="s">
        <v>307</v>
      </c>
      <c r="I119" s="62">
        <v>311656823</v>
      </c>
      <c r="J119" s="62" t="s">
        <v>102</v>
      </c>
      <c r="K119" s="62">
        <v>1</v>
      </c>
      <c r="L119" s="78">
        <v>210</v>
      </c>
      <c r="M119" s="79">
        <v>210</v>
      </c>
      <c r="O119" s="62">
        <v>210000</v>
      </c>
      <c r="P119" s="68">
        <v>1000</v>
      </c>
    </row>
    <row r="120" spans="1:16" s="68" customFormat="1" ht="47.25" x14ac:dyDescent="0.25">
      <c r="A120" s="62">
        <v>114</v>
      </c>
      <c r="B120" s="62" t="s">
        <v>279</v>
      </c>
      <c r="C120" s="62" t="s">
        <v>308</v>
      </c>
      <c r="D120" s="62" t="s">
        <v>117</v>
      </c>
      <c r="E120" s="62" t="s">
        <v>118</v>
      </c>
      <c r="F120" s="62">
        <v>3654985</v>
      </c>
      <c r="G120" s="62">
        <v>251110084244327</v>
      </c>
      <c r="H120" s="62" t="s">
        <v>309</v>
      </c>
      <c r="I120" s="62">
        <v>310047552</v>
      </c>
      <c r="J120" s="62" t="s">
        <v>102</v>
      </c>
      <c r="K120" s="62">
        <v>1</v>
      </c>
      <c r="L120" s="78">
        <v>124</v>
      </c>
      <c r="M120" s="79">
        <v>124</v>
      </c>
      <c r="O120" s="62">
        <v>124000</v>
      </c>
      <c r="P120" s="68">
        <v>1000</v>
      </c>
    </row>
    <row r="121" spans="1:16" s="68" customFormat="1" x14ac:dyDescent="0.25">
      <c r="A121" s="62">
        <v>115</v>
      </c>
      <c r="B121" s="62" t="s">
        <v>279</v>
      </c>
      <c r="C121" s="62" t="s">
        <v>310</v>
      </c>
      <c r="D121" s="62" t="s">
        <v>117</v>
      </c>
      <c r="E121" s="62" t="s">
        <v>118</v>
      </c>
      <c r="F121" s="62">
        <v>3665627</v>
      </c>
      <c r="G121" s="62">
        <v>251110084256004</v>
      </c>
      <c r="H121" s="62" t="s">
        <v>311</v>
      </c>
      <c r="I121" s="62">
        <v>50209007050024</v>
      </c>
      <c r="J121" s="62" t="s">
        <v>171</v>
      </c>
      <c r="K121" s="62">
        <v>175</v>
      </c>
      <c r="L121" s="78">
        <v>33.332999999999998</v>
      </c>
      <c r="M121" s="79">
        <v>5833.28</v>
      </c>
      <c r="O121" s="62">
        <v>33333</v>
      </c>
      <c r="P121" s="68">
        <v>1000</v>
      </c>
    </row>
    <row r="122" spans="1:16" s="68" customFormat="1" ht="31.5" x14ac:dyDescent="0.25">
      <c r="A122" s="72">
        <v>116</v>
      </c>
      <c r="B122" s="72" t="s">
        <v>313</v>
      </c>
      <c r="C122" s="72" t="s">
        <v>314</v>
      </c>
      <c r="D122" s="72" t="s">
        <v>117</v>
      </c>
      <c r="E122" s="72" t="s">
        <v>118</v>
      </c>
      <c r="F122" s="72">
        <v>3730255</v>
      </c>
      <c r="G122" s="72">
        <v>251110084336056</v>
      </c>
      <c r="H122" s="72" t="s">
        <v>315</v>
      </c>
      <c r="I122" s="72">
        <v>200848014</v>
      </c>
      <c r="J122" s="72" t="s">
        <v>316</v>
      </c>
      <c r="K122" s="72">
        <v>1</v>
      </c>
      <c r="L122" s="76">
        <v>7237.6589999999997</v>
      </c>
      <c r="M122" s="77">
        <f>+K122*L122</f>
        <v>7237.6589999999997</v>
      </c>
      <c r="O122" s="128"/>
    </row>
    <row r="123" spans="1:16" s="68" customFormat="1" ht="31.5" x14ac:dyDescent="0.25">
      <c r="A123" s="72">
        <v>117</v>
      </c>
      <c r="B123" s="72" t="s">
        <v>313</v>
      </c>
      <c r="C123" s="72" t="s">
        <v>150</v>
      </c>
      <c r="D123" s="72" t="s">
        <v>117</v>
      </c>
      <c r="E123" s="72" t="s">
        <v>118</v>
      </c>
      <c r="F123" s="72">
        <v>3736069</v>
      </c>
      <c r="G123" s="72">
        <v>251110084342151</v>
      </c>
      <c r="H123" s="72" t="s">
        <v>317</v>
      </c>
      <c r="I123" s="72">
        <v>303166677</v>
      </c>
      <c r="J123" s="72" t="s">
        <v>318</v>
      </c>
      <c r="K123" s="72">
        <v>50</v>
      </c>
      <c r="L123" s="76">
        <v>5.4989999999999997</v>
      </c>
      <c r="M123" s="77">
        <f t="shared" ref="M123:M186" si="0">+K123*L123</f>
        <v>274.95</v>
      </c>
      <c r="O123" s="128"/>
    </row>
    <row r="124" spans="1:16" s="68" customFormat="1" ht="31.5" x14ac:dyDescent="0.25">
      <c r="A124" s="72">
        <v>118</v>
      </c>
      <c r="B124" s="72" t="s">
        <v>313</v>
      </c>
      <c r="C124" s="72" t="s">
        <v>319</v>
      </c>
      <c r="D124" s="72" t="s">
        <v>117</v>
      </c>
      <c r="E124" s="72" t="s">
        <v>118</v>
      </c>
      <c r="F124" s="72">
        <v>3736091</v>
      </c>
      <c r="G124" s="72">
        <v>251110084342159</v>
      </c>
      <c r="H124" s="72" t="s">
        <v>320</v>
      </c>
      <c r="I124" s="72">
        <v>33105995180048</v>
      </c>
      <c r="J124" s="72" t="s">
        <v>321</v>
      </c>
      <c r="K124" s="72">
        <v>2</v>
      </c>
      <c r="L124" s="76">
        <v>89</v>
      </c>
      <c r="M124" s="77">
        <f t="shared" si="0"/>
        <v>178</v>
      </c>
      <c r="O124" s="128"/>
    </row>
    <row r="125" spans="1:16" s="68" customFormat="1" ht="31.5" x14ac:dyDescent="0.25">
      <c r="A125" s="72">
        <v>119</v>
      </c>
      <c r="B125" s="72" t="s">
        <v>313</v>
      </c>
      <c r="C125" s="72" t="s">
        <v>322</v>
      </c>
      <c r="D125" s="72" t="s">
        <v>117</v>
      </c>
      <c r="E125" s="72" t="s">
        <v>118</v>
      </c>
      <c r="F125" s="72">
        <v>3736129</v>
      </c>
      <c r="G125" s="72" t="s">
        <v>323</v>
      </c>
      <c r="H125" s="72" t="s">
        <v>324</v>
      </c>
      <c r="I125" s="72">
        <v>311882574</v>
      </c>
      <c r="J125" s="72" t="s">
        <v>321</v>
      </c>
      <c r="K125" s="72">
        <v>20</v>
      </c>
      <c r="L125" s="76">
        <v>4.8</v>
      </c>
      <c r="M125" s="77">
        <f t="shared" si="0"/>
        <v>96</v>
      </c>
      <c r="O125" s="128"/>
    </row>
    <row r="126" spans="1:16" s="68" customFormat="1" ht="31.5" x14ac:dyDescent="0.25">
      <c r="A126" s="72">
        <v>120</v>
      </c>
      <c r="B126" s="72" t="s">
        <v>313</v>
      </c>
      <c r="C126" s="72" t="s">
        <v>287</v>
      </c>
      <c r="D126" s="72" t="s">
        <v>117</v>
      </c>
      <c r="E126" s="72" t="s">
        <v>118</v>
      </c>
      <c r="F126" s="72">
        <v>3736145</v>
      </c>
      <c r="G126" s="72">
        <v>251110084342246</v>
      </c>
      <c r="H126" s="72" t="s">
        <v>299</v>
      </c>
      <c r="I126" s="72">
        <v>311846095</v>
      </c>
      <c r="J126" s="72" t="s">
        <v>254</v>
      </c>
      <c r="K126" s="72">
        <v>50</v>
      </c>
      <c r="L126" s="76">
        <v>13</v>
      </c>
      <c r="M126" s="77">
        <f t="shared" si="0"/>
        <v>650</v>
      </c>
      <c r="O126" s="128"/>
    </row>
    <row r="127" spans="1:16" s="68" customFormat="1" ht="31.5" x14ac:dyDescent="0.25">
      <c r="A127" s="72">
        <v>121</v>
      </c>
      <c r="B127" s="72" t="s">
        <v>313</v>
      </c>
      <c r="C127" s="72" t="s">
        <v>325</v>
      </c>
      <c r="D127" s="72" t="s">
        <v>117</v>
      </c>
      <c r="E127" s="72" t="s">
        <v>118</v>
      </c>
      <c r="F127" s="72">
        <v>3740596</v>
      </c>
      <c r="G127" s="72">
        <v>251110084347801</v>
      </c>
      <c r="H127" s="72" t="s">
        <v>326</v>
      </c>
      <c r="I127" s="72">
        <v>200898586</v>
      </c>
      <c r="J127" s="72" t="s">
        <v>316</v>
      </c>
      <c r="K127" s="72">
        <v>1</v>
      </c>
      <c r="L127" s="76">
        <v>923</v>
      </c>
      <c r="M127" s="77">
        <f t="shared" si="0"/>
        <v>923</v>
      </c>
      <c r="O127" s="128"/>
    </row>
    <row r="128" spans="1:16" s="68" customFormat="1" ht="31.5" x14ac:dyDescent="0.25">
      <c r="A128" s="72">
        <v>122</v>
      </c>
      <c r="B128" s="72" t="s">
        <v>313</v>
      </c>
      <c r="C128" s="72" t="s">
        <v>327</v>
      </c>
      <c r="D128" s="72" t="s">
        <v>117</v>
      </c>
      <c r="E128" s="72" t="s">
        <v>118</v>
      </c>
      <c r="F128" s="72">
        <v>3744007</v>
      </c>
      <c r="G128" s="72">
        <v>251110084352455</v>
      </c>
      <c r="H128" s="72" t="s">
        <v>328</v>
      </c>
      <c r="I128" s="72">
        <v>302001922</v>
      </c>
      <c r="J128" s="72" t="s">
        <v>148</v>
      </c>
      <c r="K128" s="72">
        <v>1</v>
      </c>
      <c r="L128" s="76">
        <v>18500</v>
      </c>
      <c r="M128" s="77">
        <f t="shared" si="0"/>
        <v>18500</v>
      </c>
      <c r="O128" s="128"/>
    </row>
    <row r="129" spans="1:15" s="68" customFormat="1" x14ac:dyDescent="0.25">
      <c r="A129" s="72">
        <v>123</v>
      </c>
      <c r="B129" s="72" t="s">
        <v>313</v>
      </c>
      <c r="C129" s="72" t="s">
        <v>329</v>
      </c>
      <c r="D129" s="72" t="s">
        <v>117</v>
      </c>
      <c r="E129" s="72" t="s">
        <v>118</v>
      </c>
      <c r="F129" s="72">
        <v>3748465</v>
      </c>
      <c r="G129" s="72">
        <v>251110084357659</v>
      </c>
      <c r="H129" s="72" t="s">
        <v>330</v>
      </c>
      <c r="I129" s="72">
        <v>306247447</v>
      </c>
      <c r="J129" s="72" t="s">
        <v>321</v>
      </c>
      <c r="K129" s="72">
        <v>1</v>
      </c>
      <c r="L129" s="76">
        <v>515</v>
      </c>
      <c r="M129" s="77">
        <f t="shared" si="0"/>
        <v>515</v>
      </c>
      <c r="O129" s="128"/>
    </row>
    <row r="130" spans="1:15" s="68" customFormat="1" ht="47.25" x14ac:dyDescent="0.25">
      <c r="A130" s="72">
        <v>124</v>
      </c>
      <c r="B130" s="72" t="s">
        <v>313</v>
      </c>
      <c r="C130" s="72" t="s">
        <v>331</v>
      </c>
      <c r="D130" s="72" t="s">
        <v>117</v>
      </c>
      <c r="E130" s="72" t="s">
        <v>118</v>
      </c>
      <c r="F130" s="72">
        <v>3782149</v>
      </c>
      <c r="G130" s="72">
        <v>251110084397087</v>
      </c>
      <c r="H130" s="72" t="s">
        <v>332</v>
      </c>
      <c r="I130" s="72">
        <v>306042624</v>
      </c>
      <c r="J130" s="72" t="s">
        <v>321</v>
      </c>
      <c r="K130" s="72">
        <v>1</v>
      </c>
      <c r="L130" s="76">
        <v>915.97500000000002</v>
      </c>
      <c r="M130" s="77">
        <f t="shared" si="0"/>
        <v>915.97500000000002</v>
      </c>
      <c r="O130" s="128"/>
    </row>
    <row r="131" spans="1:15" s="68" customFormat="1" ht="31.5" x14ac:dyDescent="0.25">
      <c r="A131" s="72">
        <v>125</v>
      </c>
      <c r="B131" s="72" t="s">
        <v>313</v>
      </c>
      <c r="C131" s="72" t="s">
        <v>333</v>
      </c>
      <c r="D131" s="72" t="s">
        <v>117</v>
      </c>
      <c r="E131" s="72" t="s">
        <v>118</v>
      </c>
      <c r="F131" s="72">
        <v>3790095</v>
      </c>
      <c r="G131" s="72">
        <v>251110084406403</v>
      </c>
      <c r="H131" s="72" t="s">
        <v>334</v>
      </c>
      <c r="I131" s="72">
        <v>30703940220156</v>
      </c>
      <c r="J131" s="72" t="s">
        <v>321</v>
      </c>
      <c r="K131" s="72">
        <v>30</v>
      </c>
      <c r="L131" s="76">
        <v>35</v>
      </c>
      <c r="M131" s="77">
        <f t="shared" si="0"/>
        <v>1050</v>
      </c>
      <c r="O131" s="128"/>
    </row>
    <row r="132" spans="1:15" s="68" customFormat="1" ht="63" x14ac:dyDescent="0.25">
      <c r="A132" s="72">
        <v>126</v>
      </c>
      <c r="B132" s="72" t="s">
        <v>313</v>
      </c>
      <c r="C132" s="72" t="s">
        <v>333</v>
      </c>
      <c r="D132" s="72" t="s">
        <v>117</v>
      </c>
      <c r="E132" s="72" t="s">
        <v>118</v>
      </c>
      <c r="F132" s="72">
        <v>3790120</v>
      </c>
      <c r="G132" s="72">
        <v>251110084406454</v>
      </c>
      <c r="H132" s="72" t="s">
        <v>335</v>
      </c>
      <c r="I132" s="72" t="s">
        <v>336</v>
      </c>
      <c r="J132" s="72" t="s">
        <v>321</v>
      </c>
      <c r="K132" s="72">
        <v>20</v>
      </c>
      <c r="L132" s="76">
        <v>44</v>
      </c>
      <c r="M132" s="77">
        <f t="shared" si="0"/>
        <v>880</v>
      </c>
      <c r="O132" s="128"/>
    </row>
    <row r="133" spans="1:15" s="68" customFormat="1" ht="47.25" x14ac:dyDescent="0.25">
      <c r="A133" s="72">
        <v>127</v>
      </c>
      <c r="B133" s="72" t="s">
        <v>313</v>
      </c>
      <c r="C133" s="72" t="s">
        <v>337</v>
      </c>
      <c r="D133" s="72" t="s">
        <v>117</v>
      </c>
      <c r="E133" s="72" t="s">
        <v>118</v>
      </c>
      <c r="F133" s="72">
        <v>3797490</v>
      </c>
      <c r="G133" s="72" t="s">
        <v>338</v>
      </c>
      <c r="H133" s="72" t="s">
        <v>225</v>
      </c>
      <c r="I133" s="72">
        <v>207102130</v>
      </c>
      <c r="J133" s="72" t="s">
        <v>316</v>
      </c>
      <c r="K133" s="72">
        <v>1</v>
      </c>
      <c r="L133" s="76">
        <v>4500</v>
      </c>
      <c r="M133" s="77">
        <f t="shared" si="0"/>
        <v>4500</v>
      </c>
      <c r="O133" s="128"/>
    </row>
    <row r="134" spans="1:15" s="68" customFormat="1" ht="47.25" x14ac:dyDescent="0.25">
      <c r="A134" s="72">
        <v>128</v>
      </c>
      <c r="B134" s="72" t="s">
        <v>313</v>
      </c>
      <c r="C134" s="72" t="s">
        <v>339</v>
      </c>
      <c r="D134" s="72" t="s">
        <v>117</v>
      </c>
      <c r="E134" s="72" t="s">
        <v>118</v>
      </c>
      <c r="F134" s="72">
        <v>3800419</v>
      </c>
      <c r="G134" s="72">
        <v>251110084419159</v>
      </c>
      <c r="H134" s="72" t="s">
        <v>340</v>
      </c>
      <c r="I134" s="72" t="s">
        <v>341</v>
      </c>
      <c r="J134" s="72" t="s">
        <v>321</v>
      </c>
      <c r="K134" s="72">
        <v>4</v>
      </c>
      <c r="L134" s="76">
        <v>582.4</v>
      </c>
      <c r="M134" s="77">
        <f t="shared" si="0"/>
        <v>2329.6</v>
      </c>
      <c r="O134" s="128"/>
    </row>
    <row r="135" spans="1:15" s="68" customFormat="1" ht="31.5" x14ac:dyDescent="0.25">
      <c r="A135" s="72">
        <v>129</v>
      </c>
      <c r="B135" s="72" t="s">
        <v>313</v>
      </c>
      <c r="C135" s="72" t="s">
        <v>339</v>
      </c>
      <c r="D135" s="72" t="s">
        <v>117</v>
      </c>
      <c r="E135" s="72" t="s">
        <v>118</v>
      </c>
      <c r="F135" s="72">
        <v>3800476</v>
      </c>
      <c r="G135" s="72">
        <v>251110084419204</v>
      </c>
      <c r="H135" s="72" t="s">
        <v>342</v>
      </c>
      <c r="I135" s="72">
        <v>302642845</v>
      </c>
      <c r="J135" s="72" t="s">
        <v>321</v>
      </c>
      <c r="K135" s="72">
        <v>4</v>
      </c>
      <c r="L135" s="76">
        <v>1229</v>
      </c>
      <c r="M135" s="77">
        <f t="shared" si="0"/>
        <v>4916</v>
      </c>
      <c r="O135" s="128"/>
    </row>
    <row r="136" spans="1:15" s="68" customFormat="1" ht="31.5" x14ac:dyDescent="0.25">
      <c r="A136" s="72">
        <v>130</v>
      </c>
      <c r="B136" s="72" t="s">
        <v>313</v>
      </c>
      <c r="C136" s="72" t="s">
        <v>339</v>
      </c>
      <c r="D136" s="72" t="s">
        <v>117</v>
      </c>
      <c r="E136" s="72" t="s">
        <v>118</v>
      </c>
      <c r="F136" s="72">
        <v>3800546</v>
      </c>
      <c r="G136" s="72">
        <v>251110084419279</v>
      </c>
      <c r="H136" s="72" t="s">
        <v>343</v>
      </c>
      <c r="I136" s="72">
        <v>312338703</v>
      </c>
      <c r="J136" s="72" t="s">
        <v>321</v>
      </c>
      <c r="K136" s="72">
        <v>4</v>
      </c>
      <c r="L136" s="76">
        <v>1799</v>
      </c>
      <c r="M136" s="77">
        <f t="shared" si="0"/>
        <v>7196</v>
      </c>
      <c r="O136" s="128"/>
    </row>
    <row r="137" spans="1:15" s="68" customFormat="1" ht="31.5" x14ac:dyDescent="0.25">
      <c r="A137" s="72">
        <v>131</v>
      </c>
      <c r="B137" s="72" t="s">
        <v>313</v>
      </c>
      <c r="C137" s="72" t="s">
        <v>143</v>
      </c>
      <c r="D137" s="72" t="s">
        <v>117</v>
      </c>
      <c r="E137" s="72" t="s">
        <v>118</v>
      </c>
      <c r="F137" s="72">
        <v>3818699</v>
      </c>
      <c r="G137" s="72">
        <v>251110084440297</v>
      </c>
      <c r="H137" s="72" t="s">
        <v>344</v>
      </c>
      <c r="I137" s="72">
        <v>50905025050010</v>
      </c>
      <c r="J137" s="72" t="s">
        <v>321</v>
      </c>
      <c r="K137" s="72">
        <v>30</v>
      </c>
      <c r="L137" s="76">
        <v>8.3989999999999991</v>
      </c>
      <c r="M137" s="77">
        <f t="shared" si="0"/>
        <v>251.96999999999997</v>
      </c>
      <c r="O137" s="128"/>
    </row>
    <row r="138" spans="1:15" s="68" customFormat="1" x14ac:dyDescent="0.25">
      <c r="A138" s="72">
        <v>132</v>
      </c>
      <c r="B138" s="72" t="s">
        <v>313</v>
      </c>
      <c r="C138" s="72" t="s">
        <v>128</v>
      </c>
      <c r="D138" s="72" t="s">
        <v>117</v>
      </c>
      <c r="E138" s="72" t="s">
        <v>118</v>
      </c>
      <c r="F138" s="72">
        <v>3818824</v>
      </c>
      <c r="G138" s="72">
        <v>251110084440437</v>
      </c>
      <c r="H138" s="72" t="s">
        <v>209</v>
      </c>
      <c r="I138" s="72">
        <v>205247459</v>
      </c>
      <c r="J138" s="72" t="s">
        <v>254</v>
      </c>
      <c r="K138" s="72">
        <v>100</v>
      </c>
      <c r="L138" s="76">
        <v>10.36</v>
      </c>
      <c r="M138" s="77">
        <f t="shared" si="0"/>
        <v>1036</v>
      </c>
      <c r="O138" s="128"/>
    </row>
    <row r="139" spans="1:15" s="68" customFormat="1" ht="31.5" x14ac:dyDescent="0.25">
      <c r="A139" s="72">
        <v>133</v>
      </c>
      <c r="B139" s="72" t="s">
        <v>313</v>
      </c>
      <c r="C139" s="72" t="s">
        <v>135</v>
      </c>
      <c r="D139" s="72" t="s">
        <v>117</v>
      </c>
      <c r="E139" s="72" t="s">
        <v>118</v>
      </c>
      <c r="F139" s="72">
        <v>3819359</v>
      </c>
      <c r="G139" s="72" t="s">
        <v>345</v>
      </c>
      <c r="H139" s="72" t="s">
        <v>346</v>
      </c>
      <c r="I139" s="72">
        <v>31202976570019</v>
      </c>
      <c r="J139" s="72" t="s">
        <v>321</v>
      </c>
      <c r="K139" s="72">
        <v>17</v>
      </c>
      <c r="L139" s="76">
        <v>460</v>
      </c>
      <c r="M139" s="77">
        <f t="shared" si="0"/>
        <v>7820</v>
      </c>
      <c r="O139" s="128"/>
    </row>
    <row r="140" spans="1:15" s="68" customFormat="1" ht="31.5" x14ac:dyDescent="0.25">
      <c r="A140" s="72">
        <v>134</v>
      </c>
      <c r="B140" s="72" t="s">
        <v>313</v>
      </c>
      <c r="C140" s="72" t="s">
        <v>177</v>
      </c>
      <c r="D140" s="72" t="s">
        <v>117</v>
      </c>
      <c r="E140" s="72" t="s">
        <v>118</v>
      </c>
      <c r="F140" s="72">
        <v>3819385</v>
      </c>
      <c r="G140" s="72" t="s">
        <v>347</v>
      </c>
      <c r="H140" s="72" t="s">
        <v>348</v>
      </c>
      <c r="I140" s="72">
        <v>32104995610017</v>
      </c>
      <c r="J140" s="72" t="s">
        <v>321</v>
      </c>
      <c r="K140" s="72">
        <v>1</v>
      </c>
      <c r="L140" s="76">
        <v>830</v>
      </c>
      <c r="M140" s="77">
        <f t="shared" si="0"/>
        <v>830</v>
      </c>
      <c r="O140" s="128"/>
    </row>
    <row r="141" spans="1:15" s="68" customFormat="1" x14ac:dyDescent="0.25">
      <c r="A141" s="72">
        <v>135</v>
      </c>
      <c r="B141" s="72" t="s">
        <v>313</v>
      </c>
      <c r="C141" s="72" t="s">
        <v>177</v>
      </c>
      <c r="D141" s="72" t="s">
        <v>117</v>
      </c>
      <c r="E141" s="72" t="s">
        <v>118</v>
      </c>
      <c r="F141" s="72">
        <v>3819411</v>
      </c>
      <c r="G141" s="72">
        <v>251110084441156</v>
      </c>
      <c r="H141" s="72" t="s">
        <v>349</v>
      </c>
      <c r="I141" s="72">
        <v>32203911671252</v>
      </c>
      <c r="J141" s="72" t="s">
        <v>321</v>
      </c>
      <c r="K141" s="72">
        <v>1</v>
      </c>
      <c r="L141" s="76">
        <v>2257</v>
      </c>
      <c r="M141" s="77">
        <f t="shared" si="0"/>
        <v>2257</v>
      </c>
      <c r="O141" s="128"/>
    </row>
    <row r="142" spans="1:15" s="68" customFormat="1" x14ac:dyDescent="0.25">
      <c r="A142" s="72">
        <v>136</v>
      </c>
      <c r="B142" s="72" t="s">
        <v>313</v>
      </c>
      <c r="C142" s="72" t="s">
        <v>350</v>
      </c>
      <c r="D142" s="72" t="s">
        <v>117</v>
      </c>
      <c r="E142" s="72" t="s">
        <v>118</v>
      </c>
      <c r="F142" s="72">
        <v>3830792</v>
      </c>
      <c r="G142" s="72">
        <v>251110084454785</v>
      </c>
      <c r="H142" s="72" t="s">
        <v>351</v>
      </c>
      <c r="I142" s="72">
        <v>50802007130026</v>
      </c>
      <c r="J142" s="72" t="s">
        <v>148</v>
      </c>
      <c r="K142" s="72">
        <v>30</v>
      </c>
      <c r="L142" s="76">
        <v>919.99900000000002</v>
      </c>
      <c r="M142" s="77">
        <f t="shared" si="0"/>
        <v>27599.97</v>
      </c>
      <c r="O142" s="128"/>
    </row>
    <row r="143" spans="1:15" s="68" customFormat="1" ht="31.5" x14ac:dyDescent="0.25">
      <c r="A143" s="72">
        <v>137</v>
      </c>
      <c r="B143" s="72" t="s">
        <v>313</v>
      </c>
      <c r="C143" s="72" t="s">
        <v>352</v>
      </c>
      <c r="D143" s="72" t="s">
        <v>117</v>
      </c>
      <c r="E143" s="72" t="s">
        <v>118</v>
      </c>
      <c r="F143" s="72">
        <v>3838710</v>
      </c>
      <c r="G143" s="72">
        <v>251110084464609</v>
      </c>
      <c r="H143" s="72" t="s">
        <v>195</v>
      </c>
      <c r="I143" s="72">
        <v>306300144</v>
      </c>
      <c r="J143" s="72" t="s">
        <v>321</v>
      </c>
      <c r="K143" s="72">
        <v>1</v>
      </c>
      <c r="L143" s="76">
        <v>3800</v>
      </c>
      <c r="M143" s="77">
        <f t="shared" si="0"/>
        <v>3800</v>
      </c>
      <c r="O143" s="128"/>
    </row>
    <row r="144" spans="1:15" s="68" customFormat="1" x14ac:dyDescent="0.25">
      <c r="A144" s="72">
        <v>138</v>
      </c>
      <c r="B144" s="72" t="s">
        <v>313</v>
      </c>
      <c r="C144" s="72" t="s">
        <v>158</v>
      </c>
      <c r="D144" s="72" t="s">
        <v>117</v>
      </c>
      <c r="E144" s="72" t="s">
        <v>118</v>
      </c>
      <c r="F144" s="72">
        <v>3849929</v>
      </c>
      <c r="G144" s="72">
        <v>251110084477594</v>
      </c>
      <c r="H144" s="72" t="s">
        <v>353</v>
      </c>
      <c r="I144" s="72">
        <v>312491396</v>
      </c>
      <c r="J144" s="72" t="s">
        <v>321</v>
      </c>
      <c r="K144" s="72">
        <v>200</v>
      </c>
      <c r="L144" s="76">
        <v>2.3809999999999998</v>
      </c>
      <c r="M144" s="77">
        <f t="shared" si="0"/>
        <v>476.19999999999993</v>
      </c>
      <c r="O144" s="128"/>
    </row>
    <row r="145" spans="1:15" s="68" customFormat="1" ht="31.5" x14ac:dyDescent="0.25">
      <c r="A145" s="72">
        <v>139</v>
      </c>
      <c r="B145" s="72" t="s">
        <v>313</v>
      </c>
      <c r="C145" s="72" t="s">
        <v>133</v>
      </c>
      <c r="D145" s="72" t="s">
        <v>117</v>
      </c>
      <c r="E145" s="72" t="s">
        <v>118</v>
      </c>
      <c r="F145" s="72">
        <v>3850056</v>
      </c>
      <c r="G145" s="72">
        <v>251110084478758</v>
      </c>
      <c r="H145" s="72" t="s">
        <v>354</v>
      </c>
      <c r="I145" s="72">
        <v>205040829</v>
      </c>
      <c r="J145" s="72" t="s">
        <v>222</v>
      </c>
      <c r="K145" s="72">
        <v>200</v>
      </c>
      <c r="L145" s="76">
        <v>40.997999999999998</v>
      </c>
      <c r="M145" s="77">
        <f t="shared" si="0"/>
        <v>8199.6</v>
      </c>
      <c r="O145" s="128"/>
    </row>
    <row r="146" spans="1:15" s="68" customFormat="1" x14ac:dyDescent="0.25">
      <c r="A146" s="72">
        <v>140</v>
      </c>
      <c r="B146" s="72" t="s">
        <v>313</v>
      </c>
      <c r="C146" s="72" t="s">
        <v>145</v>
      </c>
      <c r="D146" s="72" t="s">
        <v>117</v>
      </c>
      <c r="E146" s="72" t="s">
        <v>118</v>
      </c>
      <c r="F146" s="72">
        <v>3850066</v>
      </c>
      <c r="G146" s="72">
        <v>251110084478566</v>
      </c>
      <c r="H146" s="72" t="s">
        <v>355</v>
      </c>
      <c r="I146" s="72">
        <v>312315122</v>
      </c>
      <c r="J146" s="72" t="s">
        <v>222</v>
      </c>
      <c r="K146" s="72">
        <v>50</v>
      </c>
      <c r="L146" s="76">
        <v>33</v>
      </c>
      <c r="M146" s="77">
        <f t="shared" si="0"/>
        <v>1650</v>
      </c>
      <c r="O146" s="128"/>
    </row>
    <row r="147" spans="1:15" s="68" customFormat="1" x14ac:dyDescent="0.25">
      <c r="A147" s="72">
        <v>141</v>
      </c>
      <c r="B147" s="72" t="s">
        <v>313</v>
      </c>
      <c r="C147" s="72" t="s">
        <v>131</v>
      </c>
      <c r="D147" s="72" t="s">
        <v>117</v>
      </c>
      <c r="E147" s="72" t="s">
        <v>118</v>
      </c>
      <c r="F147" s="72">
        <v>3850094</v>
      </c>
      <c r="G147" s="72">
        <v>251110084478920</v>
      </c>
      <c r="H147" s="72" t="s">
        <v>209</v>
      </c>
      <c r="I147" s="72">
        <v>205247459</v>
      </c>
      <c r="J147" s="72" t="s">
        <v>254</v>
      </c>
      <c r="K147" s="72">
        <v>100</v>
      </c>
      <c r="L147" s="76">
        <v>21.616</v>
      </c>
      <c r="M147" s="77">
        <f t="shared" si="0"/>
        <v>2161.6</v>
      </c>
      <c r="O147" s="128"/>
    </row>
    <row r="148" spans="1:15" s="68" customFormat="1" ht="47.25" x14ac:dyDescent="0.25">
      <c r="A148" s="72">
        <v>142</v>
      </c>
      <c r="B148" s="72" t="s">
        <v>313</v>
      </c>
      <c r="C148" s="72" t="s">
        <v>123</v>
      </c>
      <c r="D148" s="72" t="s">
        <v>117</v>
      </c>
      <c r="E148" s="72" t="s">
        <v>118</v>
      </c>
      <c r="F148" s="72">
        <v>3850157</v>
      </c>
      <c r="G148" s="72">
        <v>251110084477644</v>
      </c>
      <c r="H148" s="72" t="s">
        <v>221</v>
      </c>
      <c r="I148" s="72">
        <v>309528015</v>
      </c>
      <c r="J148" s="72" t="s">
        <v>321</v>
      </c>
      <c r="K148" s="72">
        <v>100</v>
      </c>
      <c r="L148" s="76">
        <v>0.99399999999999999</v>
      </c>
      <c r="M148" s="77">
        <f t="shared" si="0"/>
        <v>99.4</v>
      </c>
      <c r="O148" s="128"/>
    </row>
    <row r="149" spans="1:15" s="68" customFormat="1" ht="31.5" x14ac:dyDescent="0.25">
      <c r="A149" s="72">
        <v>143</v>
      </c>
      <c r="B149" s="72" t="s">
        <v>313</v>
      </c>
      <c r="C149" s="72" t="s">
        <v>356</v>
      </c>
      <c r="D149" s="72" t="s">
        <v>117</v>
      </c>
      <c r="E149" s="72" t="s">
        <v>118</v>
      </c>
      <c r="F149" s="72">
        <v>3850508</v>
      </c>
      <c r="G149" s="72" t="s">
        <v>357</v>
      </c>
      <c r="H149" s="72" t="s">
        <v>221</v>
      </c>
      <c r="I149" s="72">
        <v>309528015</v>
      </c>
      <c r="J149" s="72" t="s">
        <v>222</v>
      </c>
      <c r="K149" s="72">
        <v>50</v>
      </c>
      <c r="L149" s="76">
        <v>13.606999999999999</v>
      </c>
      <c r="M149" s="77">
        <f t="shared" si="0"/>
        <v>680.34999999999991</v>
      </c>
      <c r="O149" s="128"/>
    </row>
    <row r="150" spans="1:15" s="68" customFormat="1" x14ac:dyDescent="0.25">
      <c r="A150" s="72">
        <v>144</v>
      </c>
      <c r="B150" s="72" t="s">
        <v>313</v>
      </c>
      <c r="C150" s="72" t="s">
        <v>358</v>
      </c>
      <c r="D150" s="72" t="s">
        <v>117</v>
      </c>
      <c r="E150" s="72" t="s">
        <v>118</v>
      </c>
      <c r="F150" s="72">
        <v>3850652</v>
      </c>
      <c r="G150" s="72">
        <v>251110084478665</v>
      </c>
      <c r="H150" s="72" t="s">
        <v>359</v>
      </c>
      <c r="I150" s="72">
        <v>309719988</v>
      </c>
      <c r="J150" s="72" t="s">
        <v>321</v>
      </c>
      <c r="K150" s="72">
        <v>100</v>
      </c>
      <c r="L150" s="76">
        <v>13.24</v>
      </c>
      <c r="M150" s="77">
        <f t="shared" si="0"/>
        <v>1324</v>
      </c>
      <c r="O150" s="128"/>
    </row>
    <row r="151" spans="1:15" s="68" customFormat="1" ht="31.5" x14ac:dyDescent="0.25">
      <c r="A151" s="72">
        <v>145</v>
      </c>
      <c r="B151" s="72" t="s">
        <v>313</v>
      </c>
      <c r="C151" s="72" t="s">
        <v>142</v>
      </c>
      <c r="D151" s="72" t="s">
        <v>117</v>
      </c>
      <c r="E151" s="72" t="s">
        <v>118</v>
      </c>
      <c r="F151" s="72">
        <v>3852085</v>
      </c>
      <c r="G151" s="72" t="s">
        <v>360</v>
      </c>
      <c r="H151" s="72" t="s">
        <v>361</v>
      </c>
      <c r="I151" s="72">
        <v>311177224</v>
      </c>
      <c r="J151" s="72" t="s">
        <v>321</v>
      </c>
      <c r="K151" s="72">
        <v>20</v>
      </c>
      <c r="L151" s="76">
        <v>18</v>
      </c>
      <c r="M151" s="77">
        <f t="shared" si="0"/>
        <v>360</v>
      </c>
      <c r="O151" s="128"/>
    </row>
    <row r="152" spans="1:15" s="68" customFormat="1" x14ac:dyDescent="0.25">
      <c r="A152" s="72">
        <v>146</v>
      </c>
      <c r="B152" s="72" t="s">
        <v>313</v>
      </c>
      <c r="C152" s="72" t="s">
        <v>128</v>
      </c>
      <c r="D152" s="72" t="s">
        <v>117</v>
      </c>
      <c r="E152" s="72" t="s">
        <v>118</v>
      </c>
      <c r="F152" s="72">
        <v>3852337</v>
      </c>
      <c r="G152" s="72">
        <v>251110084481895</v>
      </c>
      <c r="H152" s="72" t="s">
        <v>209</v>
      </c>
      <c r="I152" s="72">
        <v>205247459</v>
      </c>
      <c r="J152" s="72" t="s">
        <v>254</v>
      </c>
      <c r="K152" s="72">
        <v>100</v>
      </c>
      <c r="L152" s="76">
        <v>10.247999999999999</v>
      </c>
      <c r="M152" s="77">
        <f t="shared" si="0"/>
        <v>1024.8</v>
      </c>
      <c r="O152" s="128"/>
    </row>
    <row r="153" spans="1:15" s="68" customFormat="1" x14ac:dyDescent="0.25">
      <c r="A153" s="72">
        <v>147</v>
      </c>
      <c r="B153" s="72" t="s">
        <v>313</v>
      </c>
      <c r="C153" s="72" t="s">
        <v>138</v>
      </c>
      <c r="D153" s="72" t="s">
        <v>117</v>
      </c>
      <c r="E153" s="72" t="s">
        <v>118</v>
      </c>
      <c r="F153" s="72">
        <v>3852403</v>
      </c>
      <c r="G153" s="72">
        <v>251110084481983</v>
      </c>
      <c r="H153" s="72" t="s">
        <v>362</v>
      </c>
      <c r="I153" s="72">
        <v>310451312</v>
      </c>
      <c r="J153" s="72" t="s">
        <v>321</v>
      </c>
      <c r="K153" s="72">
        <v>20</v>
      </c>
      <c r="L153" s="76">
        <v>20</v>
      </c>
      <c r="M153" s="77">
        <f t="shared" si="0"/>
        <v>400</v>
      </c>
      <c r="O153" s="128"/>
    </row>
    <row r="154" spans="1:15" s="68" customFormat="1" x14ac:dyDescent="0.25">
      <c r="A154" s="72">
        <v>148</v>
      </c>
      <c r="B154" s="72" t="s">
        <v>313</v>
      </c>
      <c r="C154" s="72" t="s">
        <v>363</v>
      </c>
      <c r="D154" s="72" t="s">
        <v>117</v>
      </c>
      <c r="E154" s="72" t="s">
        <v>118</v>
      </c>
      <c r="F154" s="72">
        <v>3852405</v>
      </c>
      <c r="G154" s="72">
        <v>251110084482016</v>
      </c>
      <c r="H154" s="72" t="s">
        <v>324</v>
      </c>
      <c r="I154" s="72">
        <v>311882574</v>
      </c>
      <c r="J154" s="72" t="s">
        <v>321</v>
      </c>
      <c r="K154" s="72">
        <v>20</v>
      </c>
      <c r="L154" s="76">
        <v>27</v>
      </c>
      <c r="M154" s="77">
        <f t="shared" si="0"/>
        <v>540</v>
      </c>
      <c r="O154" s="128"/>
    </row>
    <row r="155" spans="1:15" s="68" customFormat="1" x14ac:dyDescent="0.25">
      <c r="A155" s="72">
        <v>149</v>
      </c>
      <c r="B155" s="72" t="s">
        <v>313</v>
      </c>
      <c r="C155" s="72" t="s">
        <v>364</v>
      </c>
      <c r="D155" s="72" t="s">
        <v>117</v>
      </c>
      <c r="E155" s="72" t="s">
        <v>118</v>
      </c>
      <c r="F155" s="72">
        <v>3854393</v>
      </c>
      <c r="G155" s="72">
        <v>251110084484259</v>
      </c>
      <c r="H155" s="72" t="s">
        <v>365</v>
      </c>
      <c r="I155" s="72">
        <v>305810744</v>
      </c>
      <c r="J155" s="72" t="s">
        <v>321</v>
      </c>
      <c r="K155" s="72">
        <v>20</v>
      </c>
      <c r="L155" s="76">
        <v>665.601</v>
      </c>
      <c r="M155" s="77">
        <f t="shared" si="0"/>
        <v>13312.02</v>
      </c>
      <c r="O155" s="128"/>
    </row>
    <row r="156" spans="1:15" s="68" customFormat="1" ht="47.25" x14ac:dyDescent="0.25">
      <c r="A156" s="72">
        <v>150</v>
      </c>
      <c r="B156" s="72" t="s">
        <v>313</v>
      </c>
      <c r="C156" s="72" t="s">
        <v>179</v>
      </c>
      <c r="D156" s="72" t="s">
        <v>117</v>
      </c>
      <c r="E156" s="72" t="s">
        <v>118</v>
      </c>
      <c r="F156" s="72">
        <v>3855561</v>
      </c>
      <c r="G156" s="72">
        <v>251110084485677</v>
      </c>
      <c r="H156" s="72" t="s">
        <v>366</v>
      </c>
      <c r="I156" s="72" t="s">
        <v>367</v>
      </c>
      <c r="J156" s="72" t="s">
        <v>321</v>
      </c>
      <c r="K156" s="72">
        <v>2</v>
      </c>
      <c r="L156" s="76">
        <v>2384</v>
      </c>
      <c r="M156" s="77">
        <f t="shared" si="0"/>
        <v>4768</v>
      </c>
      <c r="O156" s="128"/>
    </row>
    <row r="157" spans="1:15" s="68" customFormat="1" x14ac:dyDescent="0.25">
      <c r="A157" s="72">
        <v>151</v>
      </c>
      <c r="B157" s="72" t="s">
        <v>313</v>
      </c>
      <c r="C157" s="72" t="s">
        <v>219</v>
      </c>
      <c r="D157" s="72" t="s">
        <v>117</v>
      </c>
      <c r="E157" s="72" t="s">
        <v>118</v>
      </c>
      <c r="F157" s="72">
        <v>3855621</v>
      </c>
      <c r="G157" s="72">
        <v>251110084485741</v>
      </c>
      <c r="H157" s="72" t="s">
        <v>368</v>
      </c>
      <c r="I157" s="72">
        <v>60208017200015</v>
      </c>
      <c r="J157" s="72" t="s">
        <v>321</v>
      </c>
      <c r="K157" s="72">
        <v>2</v>
      </c>
      <c r="L157" s="76">
        <v>145.666</v>
      </c>
      <c r="M157" s="77">
        <f t="shared" si="0"/>
        <v>291.33199999999999</v>
      </c>
      <c r="O157" s="128"/>
    </row>
    <row r="158" spans="1:15" s="68" customFormat="1" ht="47.25" x14ac:dyDescent="0.25">
      <c r="A158" s="72">
        <v>152</v>
      </c>
      <c r="B158" s="72" t="s">
        <v>313</v>
      </c>
      <c r="C158" s="72" t="s">
        <v>190</v>
      </c>
      <c r="D158" s="72" t="s">
        <v>117</v>
      </c>
      <c r="E158" s="72" t="s">
        <v>118</v>
      </c>
      <c r="F158" s="72">
        <v>3857745</v>
      </c>
      <c r="G158" s="72" t="s">
        <v>369</v>
      </c>
      <c r="H158" s="72" t="s">
        <v>191</v>
      </c>
      <c r="I158" s="72">
        <v>201941144</v>
      </c>
      <c r="J158" s="72" t="s">
        <v>316</v>
      </c>
      <c r="K158" s="72">
        <v>1</v>
      </c>
      <c r="L158" s="76">
        <v>2265</v>
      </c>
      <c r="M158" s="77">
        <f t="shared" si="0"/>
        <v>2265</v>
      </c>
      <c r="O158" s="128"/>
    </row>
    <row r="159" spans="1:15" s="68" customFormat="1" ht="47.25" x14ac:dyDescent="0.25">
      <c r="A159" s="72">
        <v>153</v>
      </c>
      <c r="B159" s="72" t="s">
        <v>313</v>
      </c>
      <c r="C159" s="72" t="s">
        <v>190</v>
      </c>
      <c r="D159" s="72" t="s">
        <v>117</v>
      </c>
      <c r="E159" s="72" t="s">
        <v>118</v>
      </c>
      <c r="F159" s="72">
        <v>3857760</v>
      </c>
      <c r="G159" s="72">
        <v>251111144488212</v>
      </c>
      <c r="H159" s="72" t="s">
        <v>191</v>
      </c>
      <c r="I159" s="72">
        <v>201941144</v>
      </c>
      <c r="J159" s="72" t="s">
        <v>316</v>
      </c>
      <c r="K159" s="72">
        <v>1</v>
      </c>
      <c r="L159" s="76">
        <v>2265</v>
      </c>
      <c r="M159" s="77">
        <f t="shared" si="0"/>
        <v>2265</v>
      </c>
      <c r="O159" s="128"/>
    </row>
    <row r="160" spans="1:15" s="68" customFormat="1" ht="47.25" x14ac:dyDescent="0.25">
      <c r="A160" s="72">
        <v>154</v>
      </c>
      <c r="B160" s="72" t="s">
        <v>313</v>
      </c>
      <c r="C160" s="72" t="s">
        <v>190</v>
      </c>
      <c r="D160" s="72" t="s">
        <v>117</v>
      </c>
      <c r="E160" s="72" t="s">
        <v>118</v>
      </c>
      <c r="F160" s="72">
        <v>3857763</v>
      </c>
      <c r="G160" s="72">
        <v>251111144488208</v>
      </c>
      <c r="H160" s="72" t="s">
        <v>191</v>
      </c>
      <c r="I160" s="72">
        <v>201941144</v>
      </c>
      <c r="J160" s="72" t="s">
        <v>316</v>
      </c>
      <c r="K160" s="72">
        <v>1</v>
      </c>
      <c r="L160" s="76">
        <v>2265</v>
      </c>
      <c r="M160" s="77">
        <f t="shared" si="0"/>
        <v>2265</v>
      </c>
      <c r="O160" s="128"/>
    </row>
    <row r="161" spans="1:15" s="68" customFormat="1" ht="47.25" x14ac:dyDescent="0.25">
      <c r="A161" s="72">
        <v>155</v>
      </c>
      <c r="B161" s="72" t="s">
        <v>313</v>
      </c>
      <c r="C161" s="72" t="s">
        <v>190</v>
      </c>
      <c r="D161" s="72" t="s">
        <v>117</v>
      </c>
      <c r="E161" s="72" t="s">
        <v>118</v>
      </c>
      <c r="F161" s="72">
        <v>3857772</v>
      </c>
      <c r="G161" s="72">
        <v>251111144488232</v>
      </c>
      <c r="H161" s="72" t="s">
        <v>191</v>
      </c>
      <c r="I161" s="72">
        <v>201941144</v>
      </c>
      <c r="J161" s="72" t="s">
        <v>316</v>
      </c>
      <c r="K161" s="72">
        <v>1</v>
      </c>
      <c r="L161" s="76">
        <v>2265</v>
      </c>
      <c r="M161" s="77">
        <f t="shared" si="0"/>
        <v>2265</v>
      </c>
      <c r="O161" s="128"/>
    </row>
    <row r="162" spans="1:15" s="68" customFormat="1" ht="47.25" x14ac:dyDescent="0.25">
      <c r="A162" s="72">
        <v>156</v>
      </c>
      <c r="B162" s="72" t="s">
        <v>313</v>
      </c>
      <c r="C162" s="72" t="s">
        <v>190</v>
      </c>
      <c r="D162" s="72" t="s">
        <v>117</v>
      </c>
      <c r="E162" s="72" t="s">
        <v>118</v>
      </c>
      <c r="F162" s="72">
        <v>3857784</v>
      </c>
      <c r="G162" s="72" t="s">
        <v>370</v>
      </c>
      <c r="H162" s="72" t="s">
        <v>191</v>
      </c>
      <c r="I162" s="72">
        <v>201941144</v>
      </c>
      <c r="J162" s="72" t="s">
        <v>316</v>
      </c>
      <c r="K162" s="72">
        <v>1</v>
      </c>
      <c r="L162" s="76">
        <v>2265</v>
      </c>
      <c r="M162" s="77">
        <f t="shared" si="0"/>
        <v>2265</v>
      </c>
      <c r="O162" s="128"/>
    </row>
    <row r="163" spans="1:15" s="68" customFormat="1" ht="47.25" x14ac:dyDescent="0.25">
      <c r="A163" s="72">
        <v>157</v>
      </c>
      <c r="B163" s="72" t="s">
        <v>313</v>
      </c>
      <c r="C163" s="72" t="s">
        <v>190</v>
      </c>
      <c r="D163" s="72" t="s">
        <v>117</v>
      </c>
      <c r="E163" s="72" t="s">
        <v>118</v>
      </c>
      <c r="F163" s="72">
        <v>3857796</v>
      </c>
      <c r="G163" s="72">
        <v>251111144488245</v>
      </c>
      <c r="H163" s="72" t="s">
        <v>191</v>
      </c>
      <c r="I163" s="72">
        <v>201941144</v>
      </c>
      <c r="J163" s="72" t="s">
        <v>316</v>
      </c>
      <c r="K163" s="72">
        <v>1</v>
      </c>
      <c r="L163" s="76">
        <v>2265</v>
      </c>
      <c r="M163" s="77">
        <f t="shared" si="0"/>
        <v>2265</v>
      </c>
      <c r="O163" s="128"/>
    </row>
    <row r="164" spans="1:15" s="68" customFormat="1" ht="47.25" x14ac:dyDescent="0.25">
      <c r="A164" s="72">
        <v>158</v>
      </c>
      <c r="B164" s="72" t="s">
        <v>313</v>
      </c>
      <c r="C164" s="72" t="s">
        <v>190</v>
      </c>
      <c r="D164" s="72" t="s">
        <v>117</v>
      </c>
      <c r="E164" s="72" t="s">
        <v>118</v>
      </c>
      <c r="F164" s="72">
        <v>3857835</v>
      </c>
      <c r="G164" s="72">
        <v>251111144488293</v>
      </c>
      <c r="H164" s="72" t="s">
        <v>191</v>
      </c>
      <c r="I164" s="72">
        <v>201941144</v>
      </c>
      <c r="J164" s="72" t="s">
        <v>316</v>
      </c>
      <c r="K164" s="72">
        <v>1</v>
      </c>
      <c r="L164" s="76">
        <v>2265</v>
      </c>
      <c r="M164" s="77">
        <f t="shared" si="0"/>
        <v>2265</v>
      </c>
      <c r="O164" s="128"/>
    </row>
    <row r="165" spans="1:15" s="68" customFormat="1" ht="47.25" x14ac:dyDescent="0.25">
      <c r="A165" s="72">
        <v>159</v>
      </c>
      <c r="B165" s="72" t="s">
        <v>313</v>
      </c>
      <c r="C165" s="72" t="s">
        <v>190</v>
      </c>
      <c r="D165" s="72" t="s">
        <v>117</v>
      </c>
      <c r="E165" s="72" t="s">
        <v>118</v>
      </c>
      <c r="F165" s="72">
        <v>3857849</v>
      </c>
      <c r="G165" s="72">
        <v>251111144488312</v>
      </c>
      <c r="H165" s="72" t="s">
        <v>191</v>
      </c>
      <c r="I165" s="72">
        <v>201941144</v>
      </c>
      <c r="J165" s="72" t="s">
        <v>316</v>
      </c>
      <c r="K165" s="72">
        <v>1</v>
      </c>
      <c r="L165" s="76">
        <v>2265</v>
      </c>
      <c r="M165" s="77">
        <f t="shared" si="0"/>
        <v>2265</v>
      </c>
      <c r="O165" s="128"/>
    </row>
    <row r="166" spans="1:15" s="68" customFormat="1" ht="47.25" x14ac:dyDescent="0.25">
      <c r="A166" s="72">
        <v>160</v>
      </c>
      <c r="B166" s="72" t="s">
        <v>313</v>
      </c>
      <c r="C166" s="72" t="s">
        <v>337</v>
      </c>
      <c r="D166" s="72" t="s">
        <v>117</v>
      </c>
      <c r="E166" s="72" t="s">
        <v>118</v>
      </c>
      <c r="F166" s="72">
        <v>3858559</v>
      </c>
      <c r="G166" s="72">
        <v>251110084489127</v>
      </c>
      <c r="H166" s="72" t="s">
        <v>225</v>
      </c>
      <c r="I166" s="72">
        <v>207102130</v>
      </c>
      <c r="J166" s="72" t="s">
        <v>316</v>
      </c>
      <c r="K166" s="72">
        <v>1</v>
      </c>
      <c r="L166" s="76">
        <v>3920</v>
      </c>
      <c r="M166" s="77">
        <f t="shared" si="0"/>
        <v>3920</v>
      </c>
      <c r="O166" s="128"/>
    </row>
    <row r="167" spans="1:15" s="68" customFormat="1" x14ac:dyDescent="0.25">
      <c r="A167" s="72">
        <v>161</v>
      </c>
      <c r="B167" s="72" t="s">
        <v>313</v>
      </c>
      <c r="C167" s="72" t="s">
        <v>371</v>
      </c>
      <c r="D167" s="72" t="s">
        <v>117</v>
      </c>
      <c r="E167" s="72" t="s">
        <v>118</v>
      </c>
      <c r="F167" s="72">
        <v>3861306</v>
      </c>
      <c r="G167" s="72">
        <v>251111144492267</v>
      </c>
      <c r="H167" s="72" t="s">
        <v>372</v>
      </c>
      <c r="I167" s="72">
        <v>463474672</v>
      </c>
      <c r="J167" s="72" t="s">
        <v>321</v>
      </c>
      <c r="K167" s="72">
        <v>15</v>
      </c>
      <c r="L167" s="76">
        <v>1533</v>
      </c>
      <c r="M167" s="77">
        <f t="shared" si="0"/>
        <v>22995</v>
      </c>
      <c r="O167" s="128"/>
    </row>
    <row r="168" spans="1:15" s="68" customFormat="1" ht="31.5" x14ac:dyDescent="0.25">
      <c r="A168" s="72">
        <v>162</v>
      </c>
      <c r="B168" s="72" t="s">
        <v>313</v>
      </c>
      <c r="C168" s="72" t="s">
        <v>373</v>
      </c>
      <c r="D168" s="72" t="s">
        <v>117</v>
      </c>
      <c r="E168" s="72" t="s">
        <v>118</v>
      </c>
      <c r="F168" s="72">
        <v>3861612</v>
      </c>
      <c r="G168" s="72">
        <v>251110084492719</v>
      </c>
      <c r="H168" s="72" t="s">
        <v>374</v>
      </c>
      <c r="I168" s="72">
        <v>30610986640032</v>
      </c>
      <c r="J168" s="72" t="s">
        <v>316</v>
      </c>
      <c r="K168" s="72">
        <v>1</v>
      </c>
      <c r="L168" s="76">
        <v>2480</v>
      </c>
      <c r="M168" s="77">
        <f t="shared" si="0"/>
        <v>2480</v>
      </c>
      <c r="O168" s="128"/>
    </row>
    <row r="169" spans="1:15" s="68" customFormat="1" ht="31.5" x14ac:dyDescent="0.25">
      <c r="A169" s="72">
        <v>163</v>
      </c>
      <c r="B169" s="72" t="s">
        <v>313</v>
      </c>
      <c r="C169" s="72" t="s">
        <v>375</v>
      </c>
      <c r="D169" s="72" t="s">
        <v>117</v>
      </c>
      <c r="E169" s="72" t="s">
        <v>118</v>
      </c>
      <c r="F169" s="72">
        <v>3861802</v>
      </c>
      <c r="G169" s="72" t="s">
        <v>376</v>
      </c>
      <c r="H169" s="72" t="s">
        <v>348</v>
      </c>
      <c r="I169" s="72">
        <v>32104995610017</v>
      </c>
      <c r="J169" s="72" t="s">
        <v>321</v>
      </c>
      <c r="K169" s="72">
        <v>4</v>
      </c>
      <c r="L169" s="76">
        <v>757.5</v>
      </c>
      <c r="M169" s="77">
        <f t="shared" si="0"/>
        <v>3030</v>
      </c>
      <c r="O169" s="128"/>
    </row>
    <row r="170" spans="1:15" s="68" customFormat="1" x14ac:dyDescent="0.25">
      <c r="A170" s="72">
        <v>164</v>
      </c>
      <c r="B170" s="72" t="s">
        <v>313</v>
      </c>
      <c r="C170" s="72" t="s">
        <v>135</v>
      </c>
      <c r="D170" s="72" t="s">
        <v>117</v>
      </c>
      <c r="E170" s="72" t="s">
        <v>118</v>
      </c>
      <c r="F170" s="72">
        <v>3870031</v>
      </c>
      <c r="G170" s="72">
        <v>251110084502220</v>
      </c>
      <c r="H170" s="72" t="s">
        <v>377</v>
      </c>
      <c r="I170" s="72">
        <v>32009986520051</v>
      </c>
      <c r="J170" s="72" t="s">
        <v>321</v>
      </c>
      <c r="K170" s="72">
        <v>6</v>
      </c>
      <c r="L170" s="76">
        <v>525</v>
      </c>
      <c r="M170" s="77">
        <f t="shared" si="0"/>
        <v>3150</v>
      </c>
      <c r="O170" s="128"/>
    </row>
    <row r="171" spans="1:15" s="68" customFormat="1" ht="31.5" x14ac:dyDescent="0.25">
      <c r="A171" s="72">
        <v>165</v>
      </c>
      <c r="B171" s="72" t="s">
        <v>313</v>
      </c>
      <c r="C171" s="72" t="s">
        <v>378</v>
      </c>
      <c r="D171" s="72" t="s">
        <v>117</v>
      </c>
      <c r="E171" s="72" t="s">
        <v>118</v>
      </c>
      <c r="F171" s="72">
        <v>3872065</v>
      </c>
      <c r="G171" s="72">
        <v>251110084505115</v>
      </c>
      <c r="H171" s="72" t="s">
        <v>379</v>
      </c>
      <c r="I171" s="72">
        <v>306171400</v>
      </c>
      <c r="J171" s="72" t="s">
        <v>321</v>
      </c>
      <c r="K171" s="72">
        <v>156</v>
      </c>
      <c r="L171" s="76">
        <v>449</v>
      </c>
      <c r="M171" s="77">
        <f t="shared" si="0"/>
        <v>70044</v>
      </c>
      <c r="O171" s="128"/>
    </row>
    <row r="172" spans="1:15" s="68" customFormat="1" x14ac:dyDescent="0.25">
      <c r="A172" s="72">
        <v>166</v>
      </c>
      <c r="B172" s="72" t="s">
        <v>313</v>
      </c>
      <c r="C172" s="72" t="s">
        <v>380</v>
      </c>
      <c r="D172" s="72" t="s">
        <v>117</v>
      </c>
      <c r="E172" s="72" t="s">
        <v>118</v>
      </c>
      <c r="F172" s="72">
        <v>3872320</v>
      </c>
      <c r="G172" s="72">
        <v>251110084505215</v>
      </c>
      <c r="H172" s="72" t="s">
        <v>381</v>
      </c>
      <c r="I172" s="72">
        <v>312448186</v>
      </c>
      <c r="J172" s="72" t="s">
        <v>321</v>
      </c>
      <c r="K172" s="72">
        <v>5</v>
      </c>
      <c r="L172" s="76">
        <v>296</v>
      </c>
      <c r="M172" s="77">
        <f t="shared" si="0"/>
        <v>1480</v>
      </c>
      <c r="O172" s="128"/>
    </row>
    <row r="173" spans="1:15" s="68" customFormat="1" x14ac:dyDescent="0.25">
      <c r="A173" s="72">
        <v>167</v>
      </c>
      <c r="B173" s="72" t="s">
        <v>313</v>
      </c>
      <c r="C173" s="72" t="s">
        <v>382</v>
      </c>
      <c r="D173" s="72" t="s">
        <v>117</v>
      </c>
      <c r="E173" s="72" t="s">
        <v>118</v>
      </c>
      <c r="F173" s="72">
        <v>3876779</v>
      </c>
      <c r="G173" s="72">
        <v>251110084510835</v>
      </c>
      <c r="H173" s="72" t="s">
        <v>383</v>
      </c>
      <c r="I173" s="72">
        <v>30101862380226</v>
      </c>
      <c r="J173" s="72" t="s">
        <v>384</v>
      </c>
      <c r="K173" s="72">
        <v>50</v>
      </c>
      <c r="L173" s="76">
        <v>99.998999999999995</v>
      </c>
      <c r="M173" s="77">
        <f t="shared" si="0"/>
        <v>4999.95</v>
      </c>
      <c r="O173" s="128"/>
    </row>
    <row r="174" spans="1:15" s="68" customFormat="1" ht="47.25" x14ac:dyDescent="0.25">
      <c r="A174" s="72">
        <v>168</v>
      </c>
      <c r="B174" s="72" t="s">
        <v>313</v>
      </c>
      <c r="C174" s="72" t="s">
        <v>331</v>
      </c>
      <c r="D174" s="72" t="s">
        <v>117</v>
      </c>
      <c r="E174" s="72" t="s">
        <v>118</v>
      </c>
      <c r="F174" s="72">
        <v>3881634</v>
      </c>
      <c r="G174" s="72" t="s">
        <v>385</v>
      </c>
      <c r="H174" s="72" t="s">
        <v>332</v>
      </c>
      <c r="I174" s="72">
        <v>306042624</v>
      </c>
      <c r="J174" s="72" t="s">
        <v>321</v>
      </c>
      <c r="K174" s="72">
        <v>1</v>
      </c>
      <c r="L174" s="76">
        <v>596.85500000000002</v>
      </c>
      <c r="M174" s="77">
        <f t="shared" si="0"/>
        <v>596.85500000000002</v>
      </c>
      <c r="O174" s="128"/>
    </row>
    <row r="175" spans="1:15" s="68" customFormat="1" ht="47.25" x14ac:dyDescent="0.25">
      <c r="A175" s="72">
        <v>169</v>
      </c>
      <c r="B175" s="72" t="s">
        <v>313</v>
      </c>
      <c r="C175" s="72" t="s">
        <v>331</v>
      </c>
      <c r="D175" s="72" t="s">
        <v>117</v>
      </c>
      <c r="E175" s="72" t="s">
        <v>118</v>
      </c>
      <c r="F175" s="72">
        <v>3881639</v>
      </c>
      <c r="G175" s="72">
        <v>251110084516283</v>
      </c>
      <c r="H175" s="72" t="s">
        <v>332</v>
      </c>
      <c r="I175" s="72">
        <v>306042624</v>
      </c>
      <c r="J175" s="72" t="s">
        <v>321</v>
      </c>
      <c r="K175" s="72">
        <v>1</v>
      </c>
      <c r="L175" s="76">
        <v>835.97500000000002</v>
      </c>
      <c r="M175" s="77">
        <f t="shared" si="0"/>
        <v>835.97500000000002</v>
      </c>
      <c r="O175" s="128"/>
    </row>
    <row r="176" spans="1:15" s="68" customFormat="1" ht="31.5" x14ac:dyDescent="0.25">
      <c r="A176" s="72">
        <v>170</v>
      </c>
      <c r="B176" s="72" t="s">
        <v>313</v>
      </c>
      <c r="C176" s="72" t="s">
        <v>386</v>
      </c>
      <c r="D176" s="72" t="s">
        <v>117</v>
      </c>
      <c r="E176" s="72" t="s">
        <v>118</v>
      </c>
      <c r="F176" s="72">
        <v>3888361</v>
      </c>
      <c r="G176" s="72">
        <v>251110084523804</v>
      </c>
      <c r="H176" s="72" t="s">
        <v>387</v>
      </c>
      <c r="I176" s="72">
        <v>309531384</v>
      </c>
      <c r="J176" s="72" t="s">
        <v>316</v>
      </c>
      <c r="K176" s="72">
        <v>1</v>
      </c>
      <c r="L176" s="76">
        <v>11500</v>
      </c>
      <c r="M176" s="77">
        <f t="shared" si="0"/>
        <v>11500</v>
      </c>
      <c r="O176" s="128"/>
    </row>
    <row r="177" spans="1:15" s="68" customFormat="1" ht="31.5" x14ac:dyDescent="0.25">
      <c r="A177" s="72">
        <v>171</v>
      </c>
      <c r="B177" s="72" t="s">
        <v>313</v>
      </c>
      <c r="C177" s="72" t="s">
        <v>386</v>
      </c>
      <c r="D177" s="72" t="s">
        <v>117</v>
      </c>
      <c r="E177" s="72" t="s">
        <v>118</v>
      </c>
      <c r="F177" s="72">
        <v>3888476</v>
      </c>
      <c r="G177" s="72">
        <v>251110084523887</v>
      </c>
      <c r="H177" s="72" t="s">
        <v>387</v>
      </c>
      <c r="I177" s="72">
        <v>309531384</v>
      </c>
      <c r="J177" s="72" t="s">
        <v>316</v>
      </c>
      <c r="K177" s="72">
        <v>1</v>
      </c>
      <c r="L177" s="76">
        <v>11500</v>
      </c>
      <c r="M177" s="77">
        <f t="shared" si="0"/>
        <v>11500</v>
      </c>
      <c r="O177" s="128"/>
    </row>
    <row r="178" spans="1:15" s="68" customFormat="1" ht="47.25" x14ac:dyDescent="0.25">
      <c r="A178" s="72">
        <v>172</v>
      </c>
      <c r="B178" s="72" t="s">
        <v>313</v>
      </c>
      <c r="C178" s="72" t="s">
        <v>388</v>
      </c>
      <c r="D178" s="72" t="s">
        <v>117</v>
      </c>
      <c r="E178" s="72" t="s">
        <v>118</v>
      </c>
      <c r="F178" s="72">
        <v>3894555</v>
      </c>
      <c r="G178" s="72">
        <v>251110084531745</v>
      </c>
      <c r="H178" s="72" t="s">
        <v>260</v>
      </c>
      <c r="I178" s="72" t="s">
        <v>389</v>
      </c>
      <c r="J178" s="72" t="s">
        <v>171</v>
      </c>
      <c r="K178" s="72">
        <v>70</v>
      </c>
      <c r="L178" s="76">
        <v>13.997999999999999</v>
      </c>
      <c r="M178" s="77">
        <f t="shared" si="0"/>
        <v>979.8599999999999</v>
      </c>
      <c r="O178" s="128"/>
    </row>
    <row r="179" spans="1:15" s="68" customFormat="1" x14ac:dyDescent="0.25">
      <c r="A179" s="72">
        <v>173</v>
      </c>
      <c r="B179" s="72" t="s">
        <v>313</v>
      </c>
      <c r="C179" s="72" t="s">
        <v>390</v>
      </c>
      <c r="D179" s="72" t="s">
        <v>117</v>
      </c>
      <c r="E179" s="72" t="s">
        <v>118</v>
      </c>
      <c r="F179" s="72">
        <v>3900104</v>
      </c>
      <c r="G179" s="72">
        <v>251110084538367</v>
      </c>
      <c r="H179" s="72" t="s">
        <v>346</v>
      </c>
      <c r="I179" s="72">
        <v>31202976570019</v>
      </c>
      <c r="J179" s="72" t="s">
        <v>316</v>
      </c>
      <c r="K179" s="72">
        <v>1</v>
      </c>
      <c r="L179" s="76">
        <v>3800</v>
      </c>
      <c r="M179" s="77">
        <f t="shared" si="0"/>
        <v>3800</v>
      </c>
      <c r="O179" s="128"/>
    </row>
    <row r="180" spans="1:15" s="68" customFormat="1" x14ac:dyDescent="0.25">
      <c r="A180" s="72">
        <v>174</v>
      </c>
      <c r="B180" s="72" t="s">
        <v>313</v>
      </c>
      <c r="C180" s="72" t="s">
        <v>390</v>
      </c>
      <c r="D180" s="72" t="s">
        <v>117</v>
      </c>
      <c r="E180" s="72" t="s">
        <v>118</v>
      </c>
      <c r="F180" s="72">
        <v>3900105</v>
      </c>
      <c r="G180" s="72">
        <v>251110084538385</v>
      </c>
      <c r="H180" s="72" t="s">
        <v>346</v>
      </c>
      <c r="I180" s="72">
        <v>31202976570019</v>
      </c>
      <c r="J180" s="72" t="s">
        <v>316</v>
      </c>
      <c r="K180" s="72">
        <v>3</v>
      </c>
      <c r="L180" s="76">
        <v>3800</v>
      </c>
      <c r="M180" s="77">
        <f t="shared" si="0"/>
        <v>11400</v>
      </c>
      <c r="O180" s="128"/>
    </row>
    <row r="181" spans="1:15" s="68" customFormat="1" x14ac:dyDescent="0.25">
      <c r="A181" s="72"/>
      <c r="B181" s="72" t="s">
        <v>313</v>
      </c>
      <c r="C181" s="72" t="s">
        <v>390</v>
      </c>
      <c r="D181" s="72" t="s">
        <v>117</v>
      </c>
      <c r="E181" s="72" t="s">
        <v>118</v>
      </c>
      <c r="F181" s="72">
        <v>3901651</v>
      </c>
      <c r="G181" s="72">
        <v>251110084538568</v>
      </c>
      <c r="H181" s="72" t="s">
        <v>346</v>
      </c>
      <c r="I181" s="72">
        <v>31202976570019</v>
      </c>
      <c r="J181" s="72" t="s">
        <v>316</v>
      </c>
      <c r="K181" s="72">
        <v>3</v>
      </c>
      <c r="L181" s="76">
        <v>3900</v>
      </c>
      <c r="M181" s="77">
        <f t="shared" si="0"/>
        <v>11700</v>
      </c>
      <c r="O181" s="128"/>
    </row>
    <row r="182" spans="1:15" s="68" customFormat="1" x14ac:dyDescent="0.25">
      <c r="A182" s="72">
        <v>176</v>
      </c>
      <c r="B182" s="72" t="s">
        <v>313</v>
      </c>
      <c r="C182" s="72" t="s">
        <v>390</v>
      </c>
      <c r="D182" s="72" t="s">
        <v>117</v>
      </c>
      <c r="E182" s="72" t="s">
        <v>118</v>
      </c>
      <c r="F182" s="72">
        <v>3904312</v>
      </c>
      <c r="G182" s="72">
        <v>251110084542086</v>
      </c>
      <c r="H182" s="72" t="s">
        <v>346</v>
      </c>
      <c r="I182" s="72">
        <v>31202976570019</v>
      </c>
      <c r="J182" s="72" t="s">
        <v>316</v>
      </c>
      <c r="K182" s="72">
        <v>3</v>
      </c>
      <c r="L182" s="76">
        <v>3950</v>
      </c>
      <c r="M182" s="77">
        <f t="shared" si="0"/>
        <v>11850</v>
      </c>
      <c r="O182" s="128"/>
    </row>
    <row r="183" spans="1:15" s="68" customFormat="1" x14ac:dyDescent="0.25">
      <c r="A183" s="72">
        <v>177</v>
      </c>
      <c r="B183" s="72" t="s">
        <v>313</v>
      </c>
      <c r="C183" s="72" t="s">
        <v>391</v>
      </c>
      <c r="D183" s="72" t="s">
        <v>117</v>
      </c>
      <c r="E183" s="72" t="s">
        <v>118</v>
      </c>
      <c r="F183" s="72">
        <v>3969380</v>
      </c>
      <c r="G183" s="72">
        <v>251110084627804</v>
      </c>
      <c r="H183" s="72" t="s">
        <v>392</v>
      </c>
      <c r="I183" s="72">
        <v>312375967</v>
      </c>
      <c r="J183" s="72" t="s">
        <v>148</v>
      </c>
      <c r="K183" s="72">
        <v>1</v>
      </c>
      <c r="L183" s="76">
        <v>789.99900000000002</v>
      </c>
      <c r="M183" s="77">
        <f t="shared" si="0"/>
        <v>789.99900000000002</v>
      </c>
      <c r="O183" s="128"/>
    </row>
    <row r="184" spans="1:15" s="68" customFormat="1" x14ac:dyDescent="0.25">
      <c r="A184" s="72">
        <v>178</v>
      </c>
      <c r="B184" s="72" t="s">
        <v>313</v>
      </c>
      <c r="C184" s="72" t="s">
        <v>393</v>
      </c>
      <c r="D184" s="72" t="s">
        <v>117</v>
      </c>
      <c r="E184" s="72" t="s">
        <v>118</v>
      </c>
      <c r="F184" s="72">
        <v>3969387</v>
      </c>
      <c r="G184" s="72">
        <v>251110084627816</v>
      </c>
      <c r="H184" s="72" t="s">
        <v>394</v>
      </c>
      <c r="I184" s="72">
        <v>312582274</v>
      </c>
      <c r="J184" s="72" t="s">
        <v>148</v>
      </c>
      <c r="K184" s="72">
        <v>3</v>
      </c>
      <c r="L184" s="76">
        <v>45.85</v>
      </c>
      <c r="M184" s="77">
        <f t="shared" si="0"/>
        <v>137.55000000000001</v>
      </c>
      <c r="O184" s="128"/>
    </row>
    <row r="185" spans="1:15" s="68" customFormat="1" x14ac:dyDescent="0.25">
      <c r="A185" s="72">
        <v>179</v>
      </c>
      <c r="B185" s="72" t="s">
        <v>313</v>
      </c>
      <c r="C185" s="72" t="s">
        <v>395</v>
      </c>
      <c r="D185" s="72" t="s">
        <v>117</v>
      </c>
      <c r="E185" s="72" t="s">
        <v>118</v>
      </c>
      <c r="F185" s="72">
        <v>3969444</v>
      </c>
      <c r="G185" s="72">
        <v>251110084627859</v>
      </c>
      <c r="H185" s="72" t="s">
        <v>394</v>
      </c>
      <c r="I185" s="72">
        <v>312582274</v>
      </c>
      <c r="J185" s="72" t="s">
        <v>321</v>
      </c>
      <c r="K185" s="72">
        <v>10</v>
      </c>
      <c r="L185" s="76">
        <v>19.850000000000001</v>
      </c>
      <c r="M185" s="77">
        <f t="shared" si="0"/>
        <v>198.5</v>
      </c>
      <c r="O185" s="128"/>
    </row>
    <row r="186" spans="1:15" s="68" customFormat="1" ht="47.25" x14ac:dyDescent="0.25">
      <c r="A186" s="72">
        <v>180</v>
      </c>
      <c r="B186" s="72" t="s">
        <v>313</v>
      </c>
      <c r="C186" s="72" t="s">
        <v>396</v>
      </c>
      <c r="D186" s="72" t="s">
        <v>117</v>
      </c>
      <c r="E186" s="72" t="s">
        <v>118</v>
      </c>
      <c r="F186" s="72">
        <v>4022975</v>
      </c>
      <c r="G186" s="72">
        <v>251111144695132</v>
      </c>
      <c r="H186" s="72" t="s">
        <v>397</v>
      </c>
      <c r="I186" s="72" t="s">
        <v>398</v>
      </c>
      <c r="J186" s="72" t="s">
        <v>316</v>
      </c>
      <c r="K186" s="72">
        <v>1</v>
      </c>
      <c r="L186" s="76">
        <v>12988</v>
      </c>
      <c r="M186" s="77">
        <f t="shared" si="0"/>
        <v>12988</v>
      </c>
      <c r="O186" s="128"/>
    </row>
    <row r="187" spans="1:15" s="68" customFormat="1" ht="31.5" x14ac:dyDescent="0.25">
      <c r="A187" s="72">
        <v>181</v>
      </c>
      <c r="B187" s="72" t="s">
        <v>313</v>
      </c>
      <c r="C187" s="72" t="s">
        <v>396</v>
      </c>
      <c r="D187" s="72" t="s">
        <v>117</v>
      </c>
      <c r="E187" s="72" t="s">
        <v>118</v>
      </c>
      <c r="F187" s="72">
        <v>4023027</v>
      </c>
      <c r="G187" s="72">
        <v>251111144695191</v>
      </c>
      <c r="H187" s="72" t="s">
        <v>397</v>
      </c>
      <c r="I187" s="72">
        <v>41911884070029</v>
      </c>
      <c r="J187" s="72" t="s">
        <v>316</v>
      </c>
      <c r="K187" s="72">
        <v>1</v>
      </c>
      <c r="L187" s="76">
        <v>12988</v>
      </c>
      <c r="M187" s="77">
        <f t="shared" ref="M187:M188" si="1">+K187*L187</f>
        <v>12988</v>
      </c>
      <c r="O187" s="128"/>
    </row>
    <row r="188" spans="1:15" x14ac:dyDescent="0.25">
      <c r="A188" s="59" t="s">
        <v>124</v>
      </c>
      <c r="B188" s="59"/>
      <c r="C188" s="59"/>
      <c r="D188" s="59"/>
      <c r="E188" s="59"/>
      <c r="F188" s="59"/>
      <c r="G188" s="59"/>
      <c r="H188" s="67"/>
      <c r="I188" s="59"/>
      <c r="J188" s="59"/>
      <c r="K188" s="59"/>
      <c r="L188" s="80"/>
      <c r="M188" s="81">
        <f>+SUM(M7:M187)</f>
        <v>2075422.0350000004</v>
      </c>
    </row>
    <row r="190" spans="1:15" ht="38.25" customHeight="1" x14ac:dyDescent="0.25">
      <c r="A190" s="98" t="s">
        <v>85</v>
      </c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</row>
    <row r="191" spans="1:15" ht="38.25" customHeight="1" x14ac:dyDescent="0.25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</row>
    <row r="192" spans="1:15" ht="38.25" customHeight="1" x14ac:dyDescent="0.25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</row>
    <row r="193" ht="38.25" customHeight="1" x14ac:dyDescent="0.25"/>
    <row r="194" ht="38.25" customHeight="1" x14ac:dyDescent="0.25"/>
    <row r="195" ht="38.25" customHeight="1" x14ac:dyDescent="0.25"/>
    <row r="196" ht="38.25" customHeight="1" x14ac:dyDescent="0.25"/>
    <row r="197" ht="38.25" customHeight="1" x14ac:dyDescent="0.25"/>
    <row r="198" ht="38.25" customHeight="1" x14ac:dyDescent="0.25"/>
    <row r="199" ht="38.25" customHeight="1" x14ac:dyDescent="0.25"/>
    <row r="200" ht="38.25" customHeight="1" x14ac:dyDescent="0.25"/>
    <row r="201" ht="38.25" customHeight="1" x14ac:dyDescent="0.25"/>
    <row r="202" ht="38.25" customHeight="1" x14ac:dyDescent="0.25"/>
    <row r="203" ht="38.25" customHeight="1" x14ac:dyDescent="0.25"/>
    <row r="204" ht="38.25" customHeight="1" x14ac:dyDescent="0.25"/>
    <row r="205" ht="38.25" customHeight="1" x14ac:dyDescent="0.25"/>
    <row r="206" ht="38.25" customHeight="1" x14ac:dyDescent="0.25"/>
    <row r="207" ht="38.25" customHeight="1" x14ac:dyDescent="0.25"/>
    <row r="208" ht="38.25" customHeight="1" x14ac:dyDescent="0.25"/>
    <row r="209" spans="2:12" ht="38.25" customHeight="1" x14ac:dyDescent="0.25"/>
    <row r="210" spans="2:12" ht="38.25" customHeight="1" x14ac:dyDescent="0.25"/>
    <row r="211" spans="2:12" ht="38.25" customHeight="1" x14ac:dyDescent="0.25"/>
    <row r="212" spans="2:12" ht="38.25" customHeight="1" x14ac:dyDescent="0.25"/>
    <row r="213" spans="2:12" ht="38.25" customHeight="1" x14ac:dyDescent="0.25"/>
    <row r="214" spans="2:12" ht="38.25" customHeight="1" x14ac:dyDescent="0.25">
      <c r="B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ht="38.25" customHeight="1" x14ac:dyDescent="0.25">
      <c r="B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ht="38.25" customHeight="1" x14ac:dyDescent="0.25">
      <c r="B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ht="38.25" customHeight="1" x14ac:dyDescent="0.25"/>
    <row r="218" spans="2:12" ht="38.25" customHeight="1" x14ac:dyDescent="0.25"/>
    <row r="219" spans="2:12" ht="38.25" customHeight="1" x14ac:dyDescent="0.25"/>
    <row r="220" spans="2:12" ht="38.25" customHeight="1" x14ac:dyDescent="0.25"/>
    <row r="221" spans="2:12" ht="38.25" customHeight="1" x14ac:dyDescent="0.25"/>
    <row r="222" spans="2:12" ht="38.25" customHeight="1" x14ac:dyDescent="0.25"/>
    <row r="223" spans="2:12" ht="39" customHeight="1" x14ac:dyDescent="0.25"/>
    <row r="225" ht="39.75" customHeight="1" x14ac:dyDescent="0.25"/>
    <row r="226" ht="18.75" customHeight="1" x14ac:dyDescent="0.25"/>
    <row r="251" spans="14:14" ht="18.75" customHeight="1" x14ac:dyDescent="0.25"/>
    <row r="252" spans="14:14" x14ac:dyDescent="0.25">
      <c r="N252" s="63"/>
    </row>
  </sheetData>
  <mergeCells count="16">
    <mergeCell ref="A190:L192"/>
    <mergeCell ref="J1:M1"/>
    <mergeCell ref="E5:E6"/>
    <mergeCell ref="F5:F6"/>
    <mergeCell ref="J5:J6"/>
    <mergeCell ref="K5:K6"/>
    <mergeCell ref="L5:L6"/>
    <mergeCell ref="M5:M6"/>
    <mergeCell ref="G5:G6"/>
    <mergeCell ref="L2:M2"/>
    <mergeCell ref="A3:M3"/>
    <mergeCell ref="H5:I5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4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2" customWidth="1"/>
    <col min="2" max="2" width="14.28515625" style="11" customWidth="1"/>
    <col min="3" max="3" width="50.28515625" style="2" customWidth="1"/>
    <col min="4" max="4" width="24.85546875" style="11" customWidth="1"/>
    <col min="5" max="5" width="22.140625" style="11" customWidth="1"/>
    <col min="6" max="7" width="18.5703125" style="11" customWidth="1"/>
    <col min="8" max="8" width="21.7109375" style="11" customWidth="1"/>
    <col min="9" max="9" width="16.7109375" style="2" customWidth="1"/>
    <col min="10" max="12" width="15.7109375" style="2" customWidth="1"/>
    <col min="13" max="16" width="18.7109375" style="2" customWidth="1"/>
    <col min="17" max="22" width="15.7109375" style="2" customWidth="1"/>
    <col min="23" max="16384" width="9.140625" style="2"/>
  </cols>
  <sheetData>
    <row r="1" spans="1:13" ht="93.75" customHeight="1" x14ac:dyDescent="0.25">
      <c r="F1" s="88" t="s">
        <v>92</v>
      </c>
      <c r="G1" s="88"/>
      <c r="H1" s="88"/>
    </row>
    <row r="2" spans="1:13" x14ac:dyDescent="0.25">
      <c r="H2" s="48"/>
    </row>
    <row r="3" spans="1:13" ht="81.75" customHeight="1" x14ac:dyDescent="0.25">
      <c r="A3" s="86" t="s">
        <v>160</v>
      </c>
      <c r="B3" s="86"/>
      <c r="C3" s="86"/>
      <c r="D3" s="86"/>
      <c r="E3" s="86"/>
      <c r="F3" s="86"/>
      <c r="G3" s="86"/>
      <c r="H3" s="86"/>
      <c r="I3" s="10"/>
      <c r="J3" s="10"/>
      <c r="K3" s="10"/>
      <c r="L3" s="10"/>
    </row>
    <row r="4" spans="1:13" x14ac:dyDescent="0.25">
      <c r="H4" s="7"/>
    </row>
    <row r="5" spans="1:13" ht="45" customHeight="1" x14ac:dyDescent="0.25">
      <c r="A5" s="106" t="s">
        <v>7</v>
      </c>
      <c r="B5" s="106" t="s">
        <v>8</v>
      </c>
      <c r="C5" s="106" t="s">
        <v>54</v>
      </c>
      <c r="D5" s="106" t="s">
        <v>33</v>
      </c>
      <c r="E5" s="106" t="s">
        <v>5</v>
      </c>
      <c r="F5" s="94" t="s">
        <v>66</v>
      </c>
      <c r="G5" s="94"/>
      <c r="H5" s="106" t="s">
        <v>73</v>
      </c>
      <c r="M5" s="12"/>
    </row>
    <row r="6" spans="1:13" ht="126.75" customHeight="1" x14ac:dyDescent="0.25">
      <c r="A6" s="107"/>
      <c r="B6" s="107"/>
      <c r="C6" s="107"/>
      <c r="D6" s="107"/>
      <c r="E6" s="107"/>
      <c r="F6" s="39" t="s">
        <v>67</v>
      </c>
      <c r="G6" s="39" t="s">
        <v>70</v>
      </c>
      <c r="H6" s="107"/>
    </row>
    <row r="7" spans="1:13" ht="37.5" customHeight="1" x14ac:dyDescent="0.25">
      <c r="A7" s="13">
        <v>1</v>
      </c>
      <c r="B7" s="13" t="s">
        <v>161</v>
      </c>
      <c r="C7" s="57" t="s">
        <v>125</v>
      </c>
      <c r="D7" s="13"/>
      <c r="E7" s="13"/>
      <c r="F7" s="13"/>
      <c r="G7" s="13"/>
      <c r="H7" s="13"/>
    </row>
    <row r="8" spans="1:13" ht="37.5" customHeight="1" x14ac:dyDescent="0.25">
      <c r="A8" s="13">
        <f t="shared" ref="A8:A10" si="0">+A7+1</f>
        <v>2</v>
      </c>
      <c r="B8" s="13"/>
      <c r="C8" s="6"/>
      <c r="D8" s="13"/>
      <c r="E8" s="13"/>
      <c r="F8" s="13"/>
      <c r="G8" s="13"/>
      <c r="H8" s="13"/>
    </row>
    <row r="9" spans="1:13" ht="37.5" customHeight="1" x14ac:dyDescent="0.25">
      <c r="A9" s="13">
        <f t="shared" si="0"/>
        <v>3</v>
      </c>
      <c r="B9" s="13"/>
      <c r="C9" s="6"/>
      <c r="D9" s="13"/>
      <c r="E9" s="13"/>
      <c r="F9" s="13"/>
      <c r="G9" s="13"/>
      <c r="H9" s="13"/>
    </row>
    <row r="10" spans="1:13" ht="37.5" customHeight="1" x14ac:dyDescent="0.25">
      <c r="A10" s="13">
        <f t="shared" si="0"/>
        <v>4</v>
      </c>
      <c r="B10" s="13"/>
      <c r="C10" s="6"/>
      <c r="D10" s="13"/>
      <c r="E10" s="13"/>
      <c r="F10" s="13"/>
      <c r="G10" s="13"/>
      <c r="H10" s="13"/>
    </row>
    <row r="12" spans="1:13" ht="69" customHeight="1" x14ac:dyDescent="0.25">
      <c r="B12" s="89" t="s">
        <v>85</v>
      </c>
      <c r="C12" s="89"/>
      <c r="D12" s="89"/>
      <c r="E12" s="89"/>
      <c r="F12" s="89"/>
      <c r="G12" s="89"/>
      <c r="H12" s="89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3"/>
    <col min="2" max="2" width="27.7109375" style="24" customWidth="1"/>
    <col min="3" max="3" width="15.140625" style="25" customWidth="1"/>
    <col min="4" max="4" width="20.28515625" style="26" customWidth="1"/>
    <col min="5" max="5" width="26.42578125" style="26" customWidth="1"/>
    <col min="6" max="7" width="19.140625" style="26" customWidth="1"/>
    <col min="8" max="8" width="18.140625" style="26" customWidth="1"/>
    <col min="9" max="16384" width="9.140625" style="26"/>
  </cols>
  <sheetData>
    <row r="1" spans="1:16" ht="60.75" customHeight="1" x14ac:dyDescent="0.25">
      <c r="F1" s="109" t="s">
        <v>93</v>
      </c>
      <c r="G1" s="84"/>
      <c r="H1" s="84"/>
    </row>
    <row r="2" spans="1:16" x14ac:dyDescent="0.25">
      <c r="F2" s="84"/>
      <c r="G2" s="84"/>
      <c r="H2" s="84"/>
    </row>
    <row r="3" spans="1:16" ht="46.5" customHeight="1" x14ac:dyDescent="0.25">
      <c r="A3" s="110" t="s">
        <v>162</v>
      </c>
      <c r="B3" s="110"/>
      <c r="C3" s="110"/>
      <c r="D3" s="110"/>
      <c r="E3" s="110"/>
      <c r="F3" s="110"/>
      <c r="G3" s="110"/>
      <c r="H3" s="110"/>
    </row>
    <row r="4" spans="1:16" x14ac:dyDescent="0.25">
      <c r="H4" s="21"/>
    </row>
    <row r="5" spans="1:16" s="15" customFormat="1" ht="43.5" customHeight="1" x14ac:dyDescent="0.25">
      <c r="A5" s="113" t="s">
        <v>7</v>
      </c>
      <c r="B5" s="113" t="s">
        <v>16</v>
      </c>
      <c r="C5" s="113" t="s">
        <v>17</v>
      </c>
      <c r="D5" s="111" t="s">
        <v>18</v>
      </c>
      <c r="E5" s="112"/>
      <c r="F5" s="113" t="s">
        <v>74</v>
      </c>
      <c r="G5" s="113" t="s">
        <v>82</v>
      </c>
      <c r="H5" s="113" t="s">
        <v>83</v>
      </c>
    </row>
    <row r="6" spans="1:16" s="15" customFormat="1" ht="105" customHeight="1" x14ac:dyDescent="0.25">
      <c r="A6" s="114"/>
      <c r="B6" s="114"/>
      <c r="C6" s="114"/>
      <c r="D6" s="27" t="s">
        <v>76</v>
      </c>
      <c r="E6" s="27" t="s">
        <v>75</v>
      </c>
      <c r="F6" s="114"/>
      <c r="G6" s="114"/>
      <c r="H6" s="114"/>
    </row>
    <row r="7" spans="1:16" ht="18.75" x14ac:dyDescent="0.25">
      <c r="A7" s="28">
        <v>1</v>
      </c>
      <c r="B7" s="57" t="s">
        <v>119</v>
      </c>
      <c r="C7" s="33"/>
      <c r="D7" s="35"/>
      <c r="E7" s="35"/>
      <c r="F7" s="35"/>
      <c r="G7" s="35"/>
      <c r="H7" s="35"/>
    </row>
    <row r="8" spans="1:16" x14ac:dyDescent="0.25">
      <c r="A8" s="28">
        <f>+A7+1</f>
        <v>2</v>
      </c>
      <c r="B8" s="32"/>
      <c r="C8" s="34"/>
      <c r="D8" s="35"/>
      <c r="E8" s="35"/>
      <c r="F8" s="35"/>
      <c r="G8" s="35"/>
      <c r="H8" s="35"/>
    </row>
    <row r="9" spans="1:16" x14ac:dyDescent="0.25">
      <c r="A9" s="28">
        <f t="shared" ref="A9:A12" si="0">+A8+1</f>
        <v>3</v>
      </c>
      <c r="B9" s="32"/>
      <c r="C9" s="34"/>
      <c r="D9" s="35"/>
      <c r="E9" s="35"/>
      <c r="F9" s="35"/>
      <c r="G9" s="35"/>
      <c r="H9" s="35"/>
    </row>
    <row r="10" spans="1:16" x14ac:dyDescent="0.25">
      <c r="A10" s="28">
        <f t="shared" si="0"/>
        <v>4</v>
      </c>
      <c r="B10" s="31"/>
      <c r="C10" s="29"/>
      <c r="D10" s="30"/>
      <c r="E10" s="30"/>
      <c r="F10" s="30"/>
      <c r="G10" s="30"/>
      <c r="H10" s="30"/>
    </row>
    <row r="11" spans="1:16" x14ac:dyDescent="0.25">
      <c r="A11" s="28">
        <f t="shared" si="0"/>
        <v>5</v>
      </c>
      <c r="B11" s="31"/>
      <c r="C11" s="29"/>
      <c r="D11" s="30"/>
      <c r="E11" s="30"/>
      <c r="F11" s="30"/>
      <c r="G11" s="30"/>
      <c r="H11" s="30"/>
    </row>
    <row r="12" spans="1:16" x14ac:dyDescent="0.25">
      <c r="A12" s="28">
        <f t="shared" si="0"/>
        <v>6</v>
      </c>
      <c r="B12" s="31"/>
      <c r="C12" s="29"/>
      <c r="D12" s="30"/>
      <c r="E12" s="30"/>
      <c r="F12" s="30"/>
      <c r="G12" s="30"/>
      <c r="H12" s="30"/>
    </row>
    <row r="14" spans="1:16" ht="18.75" x14ac:dyDescent="0.25">
      <c r="A14" s="108" t="s">
        <v>86</v>
      </c>
      <c r="B14" s="108"/>
      <c r="C14" s="108"/>
      <c r="D14" s="108"/>
      <c r="E14" s="108"/>
      <c r="F14" s="108"/>
      <c r="G14" s="108"/>
      <c r="H14" s="108"/>
      <c r="I14" s="36"/>
      <c r="J14" s="36"/>
      <c r="K14" s="36"/>
      <c r="L14" s="36"/>
      <c r="M14" s="36"/>
      <c r="N14" s="36"/>
      <c r="O14" s="36"/>
      <c r="P14" s="36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3"/>
    <col min="2" max="2" width="35" style="24" customWidth="1"/>
    <col min="3" max="3" width="26.85546875" style="24" customWidth="1"/>
    <col min="4" max="5" width="12.85546875" style="25" customWidth="1"/>
    <col min="6" max="6" width="17.28515625" style="26" customWidth="1"/>
    <col min="7" max="7" width="17.140625" style="26" customWidth="1"/>
    <col min="8" max="10" width="15" style="26" customWidth="1"/>
    <col min="11" max="11" width="16.140625" style="26" customWidth="1"/>
    <col min="12" max="16384" width="9.140625" style="26"/>
  </cols>
  <sheetData>
    <row r="1" spans="1:11" ht="73.5" customHeight="1" x14ac:dyDescent="0.25">
      <c r="H1" s="82" t="s">
        <v>94</v>
      </c>
      <c r="I1" s="83"/>
      <c r="J1" s="83"/>
      <c r="K1" s="83"/>
    </row>
    <row r="2" spans="1:11" ht="70.150000000000006" customHeight="1" x14ac:dyDescent="0.25">
      <c r="A2" s="110" t="s">
        <v>163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x14ac:dyDescent="0.25">
      <c r="K3" s="21"/>
    </row>
    <row r="4" spans="1:11" s="15" customFormat="1" ht="33" customHeight="1" x14ac:dyDescent="0.25">
      <c r="A4" s="113" t="s">
        <v>7</v>
      </c>
      <c r="B4" s="113" t="s">
        <v>19</v>
      </c>
      <c r="C4" s="113" t="s">
        <v>13</v>
      </c>
      <c r="D4" s="113" t="s">
        <v>10</v>
      </c>
      <c r="E4" s="113" t="s">
        <v>11</v>
      </c>
      <c r="F4" s="111" t="s">
        <v>18</v>
      </c>
      <c r="G4" s="112"/>
      <c r="H4" s="113" t="s">
        <v>87</v>
      </c>
      <c r="I4" s="113" t="s">
        <v>82</v>
      </c>
      <c r="J4" s="113" t="s">
        <v>88</v>
      </c>
      <c r="K4" s="113" t="s">
        <v>20</v>
      </c>
    </row>
    <row r="5" spans="1:11" s="15" customFormat="1" ht="105.75" customHeight="1" x14ac:dyDescent="0.25">
      <c r="A5" s="114"/>
      <c r="B5" s="114"/>
      <c r="C5" s="114"/>
      <c r="D5" s="114"/>
      <c r="E5" s="114"/>
      <c r="F5" s="27" t="s">
        <v>77</v>
      </c>
      <c r="G5" s="27" t="s">
        <v>75</v>
      </c>
      <c r="H5" s="114"/>
      <c r="I5" s="114"/>
      <c r="J5" s="114"/>
      <c r="K5" s="114"/>
    </row>
    <row r="6" spans="1:11" ht="36.75" customHeight="1" x14ac:dyDescent="0.25">
      <c r="A6" s="38" t="s">
        <v>27</v>
      </c>
      <c r="B6" s="37" t="s">
        <v>21</v>
      </c>
      <c r="C6" s="57" t="s">
        <v>119</v>
      </c>
      <c r="D6" s="33"/>
      <c r="E6" s="33"/>
      <c r="F6" s="35"/>
      <c r="G6" s="35"/>
      <c r="H6" s="35"/>
      <c r="I6" s="35"/>
      <c r="J6" s="35"/>
      <c r="K6" s="35"/>
    </row>
    <row r="7" spans="1:11" ht="19.5" customHeight="1" x14ac:dyDescent="0.25">
      <c r="A7" s="38"/>
      <c r="B7" s="37"/>
      <c r="C7" s="32"/>
      <c r="D7" s="33"/>
      <c r="E7" s="33"/>
      <c r="F7" s="35"/>
      <c r="G7" s="35"/>
      <c r="H7" s="35"/>
      <c r="I7" s="35"/>
      <c r="J7" s="35"/>
      <c r="K7" s="35"/>
    </row>
    <row r="8" spans="1:11" ht="19.5" customHeight="1" x14ac:dyDescent="0.25">
      <c r="A8" s="38"/>
      <c r="B8" s="37"/>
      <c r="C8" s="32"/>
      <c r="D8" s="33"/>
      <c r="E8" s="33"/>
      <c r="F8" s="35"/>
      <c r="G8" s="35"/>
      <c r="H8" s="35"/>
      <c r="I8" s="35"/>
      <c r="J8" s="35"/>
      <c r="K8" s="35"/>
    </row>
    <row r="9" spans="1:11" ht="19.5" customHeight="1" x14ac:dyDescent="0.25">
      <c r="A9" s="38" t="s">
        <v>28</v>
      </c>
      <c r="B9" s="37" t="s">
        <v>22</v>
      </c>
      <c r="C9" s="32"/>
      <c r="D9" s="33"/>
      <c r="E9" s="33"/>
      <c r="F9" s="35"/>
      <c r="G9" s="35"/>
      <c r="H9" s="35"/>
      <c r="I9" s="35"/>
      <c r="J9" s="35"/>
      <c r="K9" s="35"/>
    </row>
    <row r="10" spans="1:11" ht="19.5" customHeight="1" x14ac:dyDescent="0.25">
      <c r="A10" s="38"/>
      <c r="B10" s="37"/>
      <c r="C10" s="32"/>
      <c r="D10" s="33"/>
      <c r="E10" s="33"/>
      <c r="F10" s="35"/>
      <c r="G10" s="35"/>
      <c r="H10" s="35"/>
      <c r="I10" s="35"/>
      <c r="J10" s="35"/>
      <c r="K10" s="35"/>
    </row>
    <row r="11" spans="1:11" ht="19.5" customHeight="1" x14ac:dyDescent="0.25">
      <c r="A11" s="38"/>
      <c r="B11" s="37"/>
      <c r="C11" s="32"/>
      <c r="D11" s="33"/>
      <c r="E11" s="33"/>
      <c r="F11" s="35"/>
      <c r="G11" s="35"/>
      <c r="H11" s="35"/>
      <c r="I11" s="35"/>
      <c r="J11" s="35"/>
      <c r="K11" s="35"/>
    </row>
    <row r="12" spans="1:11" ht="19.5" customHeight="1" x14ac:dyDescent="0.25">
      <c r="A12" s="38" t="s">
        <v>29</v>
      </c>
      <c r="B12" s="37" t="s">
        <v>23</v>
      </c>
      <c r="C12" s="32"/>
      <c r="D12" s="33"/>
      <c r="E12" s="33"/>
      <c r="F12" s="35"/>
      <c r="G12" s="35"/>
      <c r="H12" s="35"/>
      <c r="I12" s="35"/>
      <c r="J12" s="35"/>
      <c r="K12" s="35"/>
    </row>
    <row r="13" spans="1:11" ht="19.5" customHeight="1" x14ac:dyDescent="0.25">
      <c r="A13" s="38"/>
      <c r="B13" s="37"/>
      <c r="C13" s="32"/>
      <c r="D13" s="33"/>
      <c r="E13" s="33"/>
      <c r="F13" s="35"/>
      <c r="G13" s="35"/>
      <c r="H13" s="35"/>
      <c r="I13" s="35"/>
      <c r="J13" s="35"/>
      <c r="K13" s="35"/>
    </row>
    <row r="14" spans="1:11" ht="19.5" customHeight="1" x14ac:dyDescent="0.25">
      <c r="A14" s="38"/>
      <c r="B14" s="37"/>
      <c r="C14" s="32"/>
      <c r="D14" s="33"/>
      <c r="E14" s="33"/>
      <c r="F14" s="35"/>
      <c r="G14" s="35"/>
      <c r="H14" s="35"/>
      <c r="I14" s="35"/>
      <c r="J14" s="35"/>
      <c r="K14" s="35"/>
    </row>
    <row r="15" spans="1:11" ht="30" customHeight="1" x14ac:dyDescent="0.25">
      <c r="A15" s="38" t="s">
        <v>30</v>
      </c>
      <c r="B15" s="37" t="s">
        <v>24</v>
      </c>
      <c r="C15" s="32"/>
      <c r="D15" s="33"/>
      <c r="E15" s="33"/>
      <c r="F15" s="35"/>
      <c r="G15" s="35"/>
      <c r="H15" s="35"/>
      <c r="I15" s="35"/>
      <c r="J15" s="35"/>
      <c r="K15" s="35"/>
    </row>
    <row r="16" spans="1:11" ht="19.5" customHeight="1" x14ac:dyDescent="0.25">
      <c r="A16" s="38"/>
      <c r="B16" s="37"/>
      <c r="C16" s="32"/>
      <c r="D16" s="33"/>
      <c r="E16" s="33"/>
      <c r="F16" s="35"/>
      <c r="G16" s="35"/>
      <c r="H16" s="35"/>
      <c r="I16" s="35"/>
      <c r="J16" s="35"/>
      <c r="K16" s="35"/>
    </row>
    <row r="17" spans="1:11" ht="19.5" customHeight="1" x14ac:dyDescent="0.25">
      <c r="A17" s="38"/>
      <c r="B17" s="37"/>
      <c r="C17" s="32"/>
      <c r="D17" s="33"/>
      <c r="E17" s="33"/>
      <c r="F17" s="35"/>
      <c r="G17" s="35"/>
      <c r="H17" s="35"/>
      <c r="I17" s="35"/>
      <c r="J17" s="35"/>
      <c r="K17" s="35"/>
    </row>
    <row r="18" spans="1:11" ht="19.5" customHeight="1" x14ac:dyDescent="0.25">
      <c r="A18" s="38" t="s">
        <v>31</v>
      </c>
      <c r="B18" s="37" t="s">
        <v>25</v>
      </c>
      <c r="C18" s="32"/>
      <c r="D18" s="33"/>
      <c r="E18" s="33"/>
      <c r="F18" s="35"/>
      <c r="G18" s="35"/>
      <c r="H18" s="35"/>
      <c r="I18" s="35"/>
      <c r="J18" s="35"/>
      <c r="K18" s="35"/>
    </row>
    <row r="19" spans="1:11" ht="19.5" customHeight="1" x14ac:dyDescent="0.25">
      <c r="A19" s="38"/>
      <c r="B19" s="37"/>
      <c r="C19" s="32"/>
      <c r="D19" s="33"/>
      <c r="E19" s="33"/>
      <c r="F19" s="35"/>
      <c r="G19" s="35"/>
      <c r="H19" s="35"/>
      <c r="I19" s="35"/>
      <c r="J19" s="35"/>
      <c r="K19" s="35"/>
    </row>
    <row r="20" spans="1:11" ht="19.5" customHeight="1" x14ac:dyDescent="0.25">
      <c r="A20" s="38"/>
      <c r="B20" s="37"/>
      <c r="C20" s="32"/>
      <c r="D20" s="33"/>
      <c r="E20" s="33"/>
      <c r="F20" s="35"/>
      <c r="G20" s="35"/>
      <c r="H20" s="35"/>
      <c r="I20" s="35"/>
      <c r="J20" s="35"/>
      <c r="K20" s="35"/>
    </row>
    <row r="21" spans="1:11" ht="19.5" customHeight="1" x14ac:dyDescent="0.25">
      <c r="A21" s="38" t="s">
        <v>32</v>
      </c>
      <c r="B21" s="37" t="s">
        <v>26</v>
      </c>
      <c r="C21" s="32"/>
      <c r="D21" s="33"/>
      <c r="E21" s="33"/>
      <c r="F21" s="35"/>
      <c r="G21" s="35"/>
      <c r="H21" s="35"/>
      <c r="I21" s="35"/>
      <c r="J21" s="35"/>
      <c r="K21" s="35"/>
    </row>
    <row r="22" spans="1:11" ht="19.5" customHeight="1" x14ac:dyDescent="0.25">
      <c r="A22" s="28"/>
      <c r="B22" s="37"/>
      <c r="C22" s="32"/>
      <c r="D22" s="33"/>
      <c r="E22" s="33"/>
      <c r="F22" s="35"/>
      <c r="G22" s="35"/>
      <c r="H22" s="35"/>
      <c r="I22" s="35"/>
      <c r="J22" s="35"/>
      <c r="K22" s="35"/>
    </row>
    <row r="23" spans="1:11" ht="19.5" customHeight="1" x14ac:dyDescent="0.25">
      <c r="A23" s="28"/>
      <c r="B23" s="32"/>
      <c r="C23" s="32"/>
      <c r="D23" s="34"/>
      <c r="E23" s="34"/>
      <c r="F23" s="35"/>
      <c r="G23" s="35"/>
      <c r="H23" s="35"/>
      <c r="I23" s="35"/>
      <c r="J23" s="35"/>
      <c r="K23" s="35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6"/>
    <col min="2" max="2" width="18.140625" style="26" customWidth="1"/>
    <col min="3" max="3" width="34.140625" style="26" customWidth="1"/>
    <col min="4" max="4" width="22.85546875" style="26" customWidth="1"/>
    <col min="5" max="6" width="25.5703125" style="26" customWidth="1"/>
    <col min="7" max="16384" width="9.140625" style="26"/>
  </cols>
  <sheetData>
    <row r="1" spans="1:18" ht="77.25" customHeight="1" x14ac:dyDescent="0.25">
      <c r="E1" s="82" t="s">
        <v>95</v>
      </c>
      <c r="F1" s="83"/>
    </row>
    <row r="3" spans="1:18" ht="48" customHeight="1" x14ac:dyDescent="0.25">
      <c r="A3" s="115" t="s">
        <v>164</v>
      </c>
      <c r="B3" s="115"/>
      <c r="C3" s="115"/>
      <c r="D3" s="115"/>
      <c r="E3" s="115"/>
      <c r="F3" s="115"/>
      <c r="G3" s="45"/>
      <c r="H3" s="45"/>
      <c r="I3" s="45"/>
    </row>
    <row r="5" spans="1:18" ht="28.5" x14ac:dyDescent="0.25">
      <c r="A5" s="38" t="s">
        <v>7</v>
      </c>
      <c r="B5" s="38" t="s">
        <v>42</v>
      </c>
      <c r="C5" s="38" t="s">
        <v>43</v>
      </c>
      <c r="D5" s="38" t="s">
        <v>44</v>
      </c>
      <c r="E5" s="38" t="s">
        <v>45</v>
      </c>
      <c r="F5" s="38" t="s">
        <v>46</v>
      </c>
      <c r="G5" s="23"/>
      <c r="H5" s="23"/>
      <c r="I5" s="23"/>
      <c r="J5" s="46"/>
      <c r="K5" s="46"/>
      <c r="L5" s="46"/>
      <c r="M5" s="46"/>
      <c r="N5" s="46"/>
      <c r="O5" s="46"/>
      <c r="P5" s="46"/>
      <c r="Q5" s="46"/>
      <c r="R5" s="46"/>
    </row>
    <row r="6" spans="1:18" ht="18.75" x14ac:dyDescent="0.25">
      <c r="A6" s="47"/>
      <c r="B6" s="47"/>
      <c r="C6" s="57" t="s">
        <v>119</v>
      </c>
      <c r="D6" s="30"/>
      <c r="E6" s="30"/>
      <c r="F6" s="30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18" x14ac:dyDescent="0.25">
      <c r="A7" s="47"/>
      <c r="B7" s="47"/>
      <c r="C7" s="47"/>
      <c r="D7" s="30"/>
      <c r="E7" s="30"/>
      <c r="F7" s="30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pans="1:18" x14ac:dyDescent="0.25">
      <c r="A8" s="47"/>
      <c r="B8" s="47"/>
      <c r="C8" s="47"/>
      <c r="D8" s="30"/>
      <c r="E8" s="30"/>
      <c r="F8" s="30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8" x14ac:dyDescent="0.25">
      <c r="A9" s="47"/>
      <c r="B9" s="47"/>
      <c r="C9" s="47"/>
      <c r="D9" s="30"/>
      <c r="E9" s="30"/>
      <c r="F9" s="30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1:18" x14ac:dyDescent="0.25">
      <c r="A10" s="47"/>
      <c r="B10" s="47"/>
      <c r="C10" s="47"/>
      <c r="D10" s="30"/>
      <c r="E10" s="30"/>
      <c r="F10" s="30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spans="1:18" x14ac:dyDescent="0.25">
      <c r="A11" s="47"/>
      <c r="B11" s="47"/>
      <c r="C11" s="47"/>
      <c r="D11" s="30"/>
      <c r="E11" s="30"/>
      <c r="F11" s="3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</row>
    <row r="12" spans="1:18" x14ac:dyDescent="0.25">
      <c r="A12" s="47"/>
      <c r="B12" s="47"/>
      <c r="C12" s="47"/>
      <c r="D12" s="30"/>
      <c r="E12" s="30"/>
      <c r="F12" s="3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spans="1:18" x14ac:dyDescent="0.25">
      <c r="A13" s="47"/>
      <c r="B13" s="47"/>
      <c r="C13" s="47"/>
      <c r="D13" s="30"/>
      <c r="E13" s="30"/>
      <c r="F13" s="30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1:18" x14ac:dyDescent="0.25">
      <c r="A14" s="47"/>
      <c r="B14" s="47"/>
      <c r="C14" s="47"/>
      <c r="D14" s="30"/>
      <c r="E14" s="30"/>
      <c r="F14" s="30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spans="1:18" x14ac:dyDescent="0.25"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1:18" x14ac:dyDescent="0.25"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4:18" x14ac:dyDescent="0.25"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4:18" x14ac:dyDescent="0.25"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4:18" x14ac:dyDescent="0.25"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4:18" x14ac:dyDescent="0.25"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4:18" x14ac:dyDescent="0.25"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4:18" x14ac:dyDescent="0.25"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4:18" x14ac:dyDescent="0.25"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4:18" x14ac:dyDescent="0.25"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4:18" x14ac:dyDescent="0.25"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6" customWidth="1"/>
    <col min="2" max="3" width="11.5703125" style="26" bestFit="1" customWidth="1"/>
    <col min="4" max="4" width="14.42578125" style="26" customWidth="1"/>
    <col min="5" max="5" width="27" style="26" customWidth="1"/>
    <col min="6" max="6" width="15.28515625" style="26" bestFit="1" customWidth="1"/>
    <col min="7" max="7" width="13.7109375" style="26" customWidth="1"/>
    <col min="8" max="8" width="14.5703125" style="26" customWidth="1"/>
    <col min="9" max="9" width="12.28515625" style="26" customWidth="1"/>
    <col min="10" max="10" width="12.7109375" style="26" customWidth="1"/>
    <col min="11" max="11" width="12" style="26" customWidth="1"/>
    <col min="12" max="12" width="14.85546875" style="26" customWidth="1"/>
    <col min="13" max="16384" width="9.140625" style="26"/>
  </cols>
  <sheetData>
    <row r="1" spans="1:18" ht="63.75" customHeight="1" x14ac:dyDescent="0.25">
      <c r="I1" s="116" t="s">
        <v>96</v>
      </c>
      <c r="J1" s="116"/>
      <c r="K1" s="116"/>
      <c r="L1" s="116"/>
    </row>
    <row r="4" spans="1:18" ht="48" customHeight="1" x14ac:dyDescent="0.25">
      <c r="A4" s="115" t="s">
        <v>165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6" spans="1:18" x14ac:dyDescent="0.25">
      <c r="A6" s="120" t="s">
        <v>7</v>
      </c>
      <c r="B6" s="120" t="s">
        <v>55</v>
      </c>
      <c r="C6" s="120" t="s">
        <v>56</v>
      </c>
      <c r="D6" s="120" t="s">
        <v>57</v>
      </c>
      <c r="E6" s="120" t="s">
        <v>58</v>
      </c>
      <c r="F6" s="120" t="s">
        <v>89</v>
      </c>
      <c r="G6" s="120" t="s">
        <v>59</v>
      </c>
      <c r="H6" s="120" t="s">
        <v>60</v>
      </c>
      <c r="I6" s="117" t="s">
        <v>65</v>
      </c>
      <c r="J6" s="118"/>
      <c r="K6" s="119"/>
      <c r="L6" s="120" t="s">
        <v>64</v>
      </c>
      <c r="M6" s="46"/>
      <c r="N6" s="46"/>
      <c r="O6" s="46"/>
      <c r="P6" s="46"/>
      <c r="Q6" s="46"/>
      <c r="R6" s="46"/>
    </row>
    <row r="7" spans="1:18" ht="28.5" x14ac:dyDescent="0.25">
      <c r="A7" s="121"/>
      <c r="B7" s="121"/>
      <c r="C7" s="121"/>
      <c r="D7" s="121"/>
      <c r="E7" s="121"/>
      <c r="F7" s="121"/>
      <c r="G7" s="121"/>
      <c r="H7" s="121"/>
      <c r="I7" s="38" t="s">
        <v>61</v>
      </c>
      <c r="J7" s="38" t="s">
        <v>62</v>
      </c>
      <c r="K7" s="38" t="s">
        <v>63</v>
      </c>
      <c r="L7" s="121"/>
      <c r="M7" s="46"/>
      <c r="N7" s="46"/>
      <c r="O7" s="46"/>
      <c r="P7" s="46"/>
      <c r="Q7" s="46"/>
      <c r="R7" s="46"/>
    </row>
    <row r="8" spans="1:18" ht="18.75" x14ac:dyDescent="0.25">
      <c r="A8" s="47"/>
      <c r="B8" s="47"/>
      <c r="C8" s="47"/>
      <c r="D8" s="30"/>
      <c r="E8" s="61" t="s">
        <v>119</v>
      </c>
      <c r="F8" s="30"/>
      <c r="G8" s="30"/>
      <c r="H8" s="30"/>
      <c r="I8" s="30"/>
      <c r="J8" s="30"/>
      <c r="K8" s="30"/>
      <c r="L8" s="30"/>
      <c r="M8" s="46"/>
      <c r="N8" s="46"/>
      <c r="O8" s="46"/>
      <c r="P8" s="46"/>
      <c r="Q8" s="46"/>
      <c r="R8" s="46"/>
    </row>
    <row r="9" spans="1:18" x14ac:dyDescent="0.25">
      <c r="A9" s="47"/>
      <c r="B9" s="47"/>
      <c r="C9" s="47"/>
      <c r="D9" s="30"/>
      <c r="E9" s="30"/>
      <c r="F9" s="30"/>
      <c r="G9" s="30"/>
      <c r="H9" s="30"/>
      <c r="I9" s="30"/>
      <c r="J9" s="30"/>
      <c r="K9" s="30"/>
      <c r="L9" s="30"/>
      <c r="M9" s="46"/>
      <c r="N9" s="46"/>
      <c r="O9" s="46"/>
      <c r="P9" s="46"/>
      <c r="Q9" s="46"/>
      <c r="R9" s="46"/>
    </row>
    <row r="10" spans="1:18" x14ac:dyDescent="0.25">
      <c r="A10" s="47"/>
      <c r="B10" s="47"/>
      <c r="C10" s="47"/>
      <c r="D10" s="30"/>
      <c r="E10" s="30"/>
      <c r="F10" s="30"/>
      <c r="G10" s="30"/>
      <c r="H10" s="30"/>
      <c r="I10" s="30"/>
      <c r="J10" s="30"/>
      <c r="K10" s="30"/>
      <c r="L10" s="30"/>
      <c r="M10" s="46"/>
      <c r="N10" s="46"/>
      <c r="O10" s="46"/>
      <c r="P10" s="46"/>
      <c r="Q10" s="46"/>
      <c r="R10" s="46"/>
    </row>
    <row r="11" spans="1:18" x14ac:dyDescent="0.25">
      <c r="A11" s="47"/>
      <c r="B11" s="47"/>
      <c r="C11" s="47"/>
      <c r="D11" s="30"/>
      <c r="E11" s="30"/>
      <c r="F11" s="30"/>
      <c r="G11" s="30"/>
      <c r="H11" s="30"/>
      <c r="I11" s="30"/>
      <c r="J11" s="30"/>
      <c r="K11" s="30"/>
      <c r="L11" s="30"/>
      <c r="M11" s="46"/>
      <c r="N11" s="46"/>
      <c r="O11" s="46"/>
      <c r="P11" s="46"/>
      <c r="Q11" s="46"/>
      <c r="R11" s="46"/>
    </row>
    <row r="12" spans="1:18" x14ac:dyDescent="0.25">
      <c r="A12" s="47"/>
      <c r="B12" s="47"/>
      <c r="C12" s="47"/>
      <c r="D12" s="30"/>
      <c r="E12" s="30"/>
      <c r="F12" s="30"/>
      <c r="G12" s="30"/>
      <c r="H12" s="30"/>
      <c r="I12" s="30"/>
      <c r="J12" s="30"/>
      <c r="K12" s="30"/>
      <c r="L12" s="30"/>
      <c r="M12" s="46"/>
      <c r="N12" s="46"/>
      <c r="O12" s="46"/>
      <c r="P12" s="46"/>
      <c r="Q12" s="46"/>
      <c r="R12" s="46"/>
    </row>
    <row r="13" spans="1:18" x14ac:dyDescent="0.25">
      <c r="A13" s="47"/>
      <c r="B13" s="47"/>
      <c r="C13" s="47"/>
      <c r="D13" s="30"/>
      <c r="E13" s="30"/>
      <c r="F13" s="30"/>
      <c r="G13" s="30"/>
      <c r="H13" s="30"/>
      <c r="I13" s="30"/>
      <c r="J13" s="30"/>
      <c r="K13" s="30"/>
      <c r="L13" s="30"/>
      <c r="M13" s="46"/>
      <c r="N13" s="46"/>
      <c r="O13" s="46"/>
      <c r="P13" s="46"/>
      <c r="Q13" s="46"/>
      <c r="R13" s="46"/>
    </row>
    <row r="14" spans="1:18" x14ac:dyDescent="0.25">
      <c r="A14" s="47"/>
      <c r="B14" s="47"/>
      <c r="C14" s="47"/>
      <c r="D14" s="30"/>
      <c r="E14" s="30"/>
      <c r="F14" s="30"/>
      <c r="G14" s="30"/>
      <c r="H14" s="30"/>
      <c r="I14" s="30"/>
      <c r="J14" s="30"/>
      <c r="K14" s="30"/>
      <c r="L14" s="30"/>
      <c r="M14" s="46"/>
      <c r="N14" s="46"/>
      <c r="O14" s="46"/>
      <c r="P14" s="46"/>
      <c r="Q14" s="46"/>
      <c r="R14" s="46"/>
    </row>
    <row r="15" spans="1:18" x14ac:dyDescent="0.25">
      <c r="A15" s="47"/>
      <c r="B15" s="47"/>
      <c r="C15" s="47"/>
      <c r="D15" s="30"/>
      <c r="E15" s="30"/>
      <c r="F15" s="30"/>
      <c r="G15" s="30"/>
      <c r="H15" s="30"/>
      <c r="I15" s="30"/>
      <c r="J15" s="30"/>
      <c r="K15" s="30"/>
      <c r="L15" s="30"/>
      <c r="M15" s="46"/>
      <c r="N15" s="46"/>
      <c r="O15" s="46"/>
      <c r="P15" s="46"/>
      <c r="Q15" s="46"/>
      <c r="R15" s="46"/>
    </row>
    <row r="16" spans="1:18" x14ac:dyDescent="0.25"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4:18" x14ac:dyDescent="0.25"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4:18" x14ac:dyDescent="0.25"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4:18" x14ac:dyDescent="0.25"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4:18" x14ac:dyDescent="0.25"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4:18" x14ac:dyDescent="0.25"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4:18" x14ac:dyDescent="0.25"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4:18" x14ac:dyDescent="0.25"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4:18" x14ac:dyDescent="0.25"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4:18" x14ac:dyDescent="0.25"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4:18" x14ac:dyDescent="0.25"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6" customWidth="1"/>
    <col min="2" max="2" width="46" style="26" customWidth="1"/>
    <col min="3" max="3" width="18" style="26" customWidth="1"/>
    <col min="4" max="4" width="44.5703125" style="26" customWidth="1"/>
    <col min="5" max="16384" width="9.140625" style="26"/>
  </cols>
  <sheetData>
    <row r="1" spans="1:4" ht="66" customHeight="1" x14ac:dyDescent="0.25">
      <c r="D1" s="23" t="s">
        <v>97</v>
      </c>
    </row>
    <row r="2" spans="1:4" ht="67.5" customHeight="1" x14ac:dyDescent="0.25">
      <c r="A2" s="110" t="s">
        <v>166</v>
      </c>
      <c r="B2" s="110"/>
      <c r="C2" s="110"/>
      <c r="D2" s="110"/>
    </row>
    <row r="4" spans="1:4" ht="30.75" customHeight="1" x14ac:dyDescent="0.25">
      <c r="A4" s="52" t="s">
        <v>7</v>
      </c>
      <c r="B4" s="52" t="s">
        <v>49</v>
      </c>
      <c r="C4" s="52" t="s">
        <v>47</v>
      </c>
      <c r="D4" s="52" t="s">
        <v>78</v>
      </c>
    </row>
    <row r="5" spans="1:4" ht="18.75" x14ac:dyDescent="0.25">
      <c r="A5" s="53">
        <v>1</v>
      </c>
      <c r="B5" s="57" t="s">
        <v>119</v>
      </c>
      <c r="C5" s="53"/>
      <c r="D5" s="53"/>
    </row>
    <row r="6" spans="1:4" x14ac:dyDescent="0.25">
      <c r="A6" s="53">
        <f>+A5+1</f>
        <v>2</v>
      </c>
      <c r="B6" s="54"/>
      <c r="C6" s="54"/>
      <c r="D6" s="55"/>
    </row>
    <row r="7" spans="1:4" x14ac:dyDescent="0.25">
      <c r="A7" s="53">
        <f t="shared" ref="A7:A14" si="0">+A6+1</f>
        <v>3</v>
      </c>
      <c r="B7" s="54"/>
      <c r="C7" s="54"/>
      <c r="D7" s="55"/>
    </row>
    <row r="8" spans="1:4" x14ac:dyDescent="0.25">
      <c r="A8" s="53">
        <f t="shared" si="0"/>
        <v>4</v>
      </c>
      <c r="B8" s="54"/>
      <c r="C8" s="54"/>
      <c r="D8" s="55"/>
    </row>
    <row r="9" spans="1:4" x14ac:dyDescent="0.25">
      <c r="A9" s="53">
        <f t="shared" si="0"/>
        <v>5</v>
      </c>
      <c r="B9" s="54"/>
      <c r="C9" s="54"/>
      <c r="D9" s="55"/>
    </row>
    <row r="10" spans="1:4" x14ac:dyDescent="0.25">
      <c r="A10" s="53">
        <f t="shared" si="0"/>
        <v>6</v>
      </c>
      <c r="B10" s="54"/>
      <c r="C10" s="54"/>
      <c r="D10" s="55"/>
    </row>
    <row r="11" spans="1:4" x14ac:dyDescent="0.25">
      <c r="A11" s="53">
        <f t="shared" si="0"/>
        <v>7</v>
      </c>
      <c r="B11" s="54"/>
      <c r="C11" s="54"/>
      <c r="D11" s="55"/>
    </row>
    <row r="12" spans="1:4" x14ac:dyDescent="0.25">
      <c r="A12" s="53">
        <f t="shared" si="0"/>
        <v>8</v>
      </c>
      <c r="B12" s="54"/>
      <c r="C12" s="54"/>
      <c r="D12" s="55"/>
    </row>
    <row r="13" spans="1:4" x14ac:dyDescent="0.25">
      <c r="A13" s="53">
        <f t="shared" si="0"/>
        <v>9</v>
      </c>
      <c r="B13" s="54"/>
      <c r="C13" s="54"/>
      <c r="D13" s="55"/>
    </row>
    <row r="14" spans="1:4" x14ac:dyDescent="0.25">
      <c r="A14" s="53">
        <f t="shared" si="0"/>
        <v>10</v>
      </c>
      <c r="B14" s="54"/>
      <c r="C14" s="54"/>
      <c r="D14" s="55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6" customWidth="1"/>
    <col min="2" max="2" width="38.42578125" style="26" customWidth="1"/>
    <col min="3" max="3" width="22.140625" style="26" customWidth="1"/>
    <col min="4" max="4" width="47.28515625" style="26" customWidth="1"/>
    <col min="5" max="16384" width="9.140625" style="26"/>
  </cols>
  <sheetData>
    <row r="1" spans="1:4" ht="60" customHeight="1" x14ac:dyDescent="0.25">
      <c r="D1" s="23" t="s">
        <v>98</v>
      </c>
    </row>
    <row r="2" spans="1:4" ht="64.5" customHeight="1" x14ac:dyDescent="0.25">
      <c r="A2" s="110" t="s">
        <v>167</v>
      </c>
      <c r="B2" s="110"/>
      <c r="C2" s="110"/>
      <c r="D2" s="110"/>
    </row>
    <row r="4" spans="1:4" ht="30.75" customHeight="1" x14ac:dyDescent="0.25">
      <c r="A4" s="52" t="s">
        <v>7</v>
      </c>
      <c r="B4" s="52" t="s">
        <v>49</v>
      </c>
      <c r="C4" s="52" t="s">
        <v>47</v>
      </c>
      <c r="D4" s="52" t="s">
        <v>78</v>
      </c>
    </row>
    <row r="5" spans="1:4" ht="18.75" x14ac:dyDescent="0.25">
      <c r="A5" s="53">
        <v>1</v>
      </c>
      <c r="B5" s="57" t="s">
        <v>119</v>
      </c>
      <c r="C5" s="53"/>
      <c r="D5" s="53"/>
    </row>
    <row r="6" spans="1:4" x14ac:dyDescent="0.25">
      <c r="A6" s="53">
        <f>+A5+1</f>
        <v>2</v>
      </c>
      <c r="B6" s="54"/>
      <c r="C6" s="54"/>
      <c r="D6" s="55"/>
    </row>
    <row r="7" spans="1:4" x14ac:dyDescent="0.25">
      <c r="A7" s="53">
        <f t="shared" ref="A7:A14" si="0">+A6+1</f>
        <v>3</v>
      </c>
      <c r="B7" s="54"/>
      <c r="C7" s="54"/>
      <c r="D7" s="55"/>
    </row>
    <row r="8" spans="1:4" x14ac:dyDescent="0.25">
      <c r="A8" s="53">
        <f t="shared" si="0"/>
        <v>4</v>
      </c>
      <c r="B8" s="54"/>
      <c r="C8" s="54"/>
      <c r="D8" s="55"/>
    </row>
    <row r="9" spans="1:4" x14ac:dyDescent="0.25">
      <c r="A9" s="53">
        <f t="shared" si="0"/>
        <v>5</v>
      </c>
      <c r="B9" s="54"/>
      <c r="C9" s="54"/>
      <c r="D9" s="55"/>
    </row>
    <row r="10" spans="1:4" x14ac:dyDescent="0.25">
      <c r="A10" s="53">
        <f t="shared" si="0"/>
        <v>6</v>
      </c>
      <c r="B10" s="54"/>
      <c r="C10" s="54"/>
      <c r="D10" s="55"/>
    </row>
    <row r="11" spans="1:4" x14ac:dyDescent="0.25">
      <c r="A11" s="53">
        <f t="shared" si="0"/>
        <v>7</v>
      </c>
      <c r="B11" s="54"/>
      <c r="C11" s="54"/>
      <c r="D11" s="55"/>
    </row>
    <row r="12" spans="1:4" x14ac:dyDescent="0.25">
      <c r="A12" s="53">
        <f t="shared" si="0"/>
        <v>8</v>
      </c>
      <c r="B12" s="54"/>
      <c r="C12" s="54"/>
      <c r="D12" s="55"/>
    </row>
    <row r="13" spans="1:4" x14ac:dyDescent="0.25">
      <c r="A13" s="53">
        <f t="shared" si="0"/>
        <v>9</v>
      </c>
      <c r="B13" s="54"/>
      <c r="C13" s="54"/>
      <c r="D13" s="55"/>
    </row>
    <row r="14" spans="1:4" x14ac:dyDescent="0.25">
      <c r="A14" s="53">
        <f t="shared" si="0"/>
        <v>10</v>
      </c>
      <c r="B14" s="54"/>
      <c r="C14" s="54"/>
      <c r="D14" s="55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8" customWidth="1"/>
    <col min="2" max="2" width="26.42578125" style="18" customWidth="1"/>
    <col min="3" max="3" width="13.7109375" style="18" customWidth="1"/>
    <col min="4" max="7" width="20.85546875" style="18" customWidth="1"/>
    <col min="8" max="8" width="17.5703125" style="18" customWidth="1"/>
    <col min="9" max="9" width="19.28515625" style="18" customWidth="1"/>
    <col min="10" max="10" width="14" style="18" customWidth="1"/>
    <col min="11" max="13" width="18.7109375" style="18" customWidth="1"/>
    <col min="14" max="14" width="15.7109375" style="18" customWidth="1"/>
    <col min="15" max="19" width="15.7109375" style="19" customWidth="1"/>
    <col min="20" max="16384" width="9.140625" style="19"/>
  </cols>
  <sheetData>
    <row r="1" spans="1:10" ht="66.75" customHeight="1" x14ac:dyDescent="0.25">
      <c r="H1" s="122" t="s">
        <v>99</v>
      </c>
      <c r="I1" s="122"/>
      <c r="J1" s="122"/>
    </row>
    <row r="3" spans="1:10" s="18" customFormat="1" ht="73.5" customHeight="1" x14ac:dyDescent="0.25">
      <c r="A3" s="115" t="s">
        <v>168</v>
      </c>
      <c r="B3" s="115"/>
      <c r="C3" s="115"/>
      <c r="D3" s="115"/>
      <c r="E3" s="115"/>
      <c r="F3" s="115"/>
      <c r="G3" s="115"/>
      <c r="H3" s="115"/>
      <c r="I3" s="115"/>
      <c r="J3" s="115"/>
    </row>
    <row r="5" spans="1:10" s="18" customFormat="1" ht="47.25" customHeight="1" x14ac:dyDescent="0.25">
      <c r="A5" s="94" t="s">
        <v>79</v>
      </c>
      <c r="B5" s="94" t="s">
        <v>34</v>
      </c>
      <c r="C5" s="94" t="s">
        <v>80</v>
      </c>
      <c r="D5" s="123" t="s">
        <v>35</v>
      </c>
      <c r="E5" s="124"/>
      <c r="F5" s="126" t="s">
        <v>40</v>
      </c>
      <c r="G5" s="126" t="s">
        <v>38</v>
      </c>
      <c r="H5" s="126" t="s">
        <v>71</v>
      </c>
      <c r="I5" s="126" t="s">
        <v>72</v>
      </c>
      <c r="J5" s="126" t="s">
        <v>14</v>
      </c>
    </row>
    <row r="6" spans="1:10" s="18" customFormat="1" ht="60.75" customHeight="1" x14ac:dyDescent="0.25">
      <c r="A6" s="94"/>
      <c r="B6" s="94"/>
      <c r="C6" s="94"/>
      <c r="D6" s="39" t="s">
        <v>36</v>
      </c>
      <c r="E6" s="39" t="s">
        <v>37</v>
      </c>
      <c r="F6" s="127"/>
      <c r="G6" s="127"/>
      <c r="H6" s="127"/>
      <c r="I6" s="127"/>
      <c r="J6" s="127"/>
    </row>
    <row r="7" spans="1:10" s="18" customFormat="1" ht="15" x14ac:dyDescent="0.25">
      <c r="A7" s="22">
        <v>1</v>
      </c>
      <c r="B7" s="60" t="s">
        <v>119</v>
      </c>
      <c r="C7" s="20"/>
      <c r="D7" s="20"/>
      <c r="E7" s="20"/>
      <c r="F7" s="20"/>
      <c r="G7" s="20"/>
      <c r="H7" s="20"/>
      <c r="I7" s="20"/>
      <c r="J7" s="20"/>
    </row>
    <row r="8" spans="1:10" s="18" customFormat="1" ht="15" x14ac:dyDescent="0.25">
      <c r="A8" s="22">
        <v>2</v>
      </c>
      <c r="B8" s="20"/>
      <c r="C8" s="56" t="s">
        <v>81</v>
      </c>
      <c r="D8" s="20"/>
      <c r="E8" s="20"/>
      <c r="F8" s="20"/>
      <c r="G8" s="20"/>
      <c r="H8" s="20"/>
      <c r="I8" s="20"/>
      <c r="J8" s="20"/>
    </row>
    <row r="9" spans="1:10" s="18" customFormat="1" ht="15" x14ac:dyDescent="0.25">
      <c r="A9" s="22">
        <v>3</v>
      </c>
      <c r="B9" s="20"/>
      <c r="C9" s="56" t="s">
        <v>81</v>
      </c>
      <c r="D9" s="20"/>
      <c r="E9" s="20"/>
      <c r="F9" s="20"/>
      <c r="G9" s="20"/>
      <c r="H9" s="20"/>
      <c r="I9" s="20"/>
      <c r="J9" s="20"/>
    </row>
    <row r="10" spans="1:10" s="18" customFormat="1" ht="15" x14ac:dyDescent="0.25">
      <c r="A10" s="22">
        <v>4</v>
      </c>
      <c r="B10" s="20"/>
      <c r="C10" s="56" t="s">
        <v>81</v>
      </c>
      <c r="D10" s="20"/>
      <c r="E10" s="20"/>
      <c r="F10" s="20"/>
      <c r="G10" s="20"/>
      <c r="H10" s="20"/>
      <c r="I10" s="20"/>
      <c r="J10" s="20"/>
    </row>
    <row r="11" spans="1:10" s="18" customFormat="1" ht="15" x14ac:dyDescent="0.25">
      <c r="A11" s="22">
        <v>5</v>
      </c>
      <c r="B11" s="20"/>
      <c r="C11" s="56" t="s">
        <v>81</v>
      </c>
      <c r="D11" s="20"/>
      <c r="E11" s="20"/>
      <c r="F11" s="20"/>
      <c r="G11" s="20"/>
      <c r="H11" s="20"/>
      <c r="I11" s="20"/>
      <c r="J11" s="20"/>
    </row>
    <row r="13" spans="1:10" s="18" customFormat="1" ht="30.75" customHeight="1" x14ac:dyDescent="0.25">
      <c r="A13" s="40"/>
      <c r="B13" s="125" t="s">
        <v>39</v>
      </c>
      <c r="C13" s="125"/>
      <c r="D13" s="125"/>
      <c r="E13" s="125"/>
      <c r="F13" s="125"/>
      <c r="G13" s="125"/>
      <c r="H13" s="125"/>
      <c r="I13" s="125"/>
      <c r="J13" s="125"/>
    </row>
    <row r="14" spans="1:10" ht="18.75" customHeight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10" t="s">
        <v>41</v>
      </c>
      <c r="B5" s="110"/>
      <c r="C5" s="110"/>
      <c r="D5" s="110"/>
    </row>
    <row r="7" spans="1:4" ht="25.5" x14ac:dyDescent="0.25">
      <c r="A7" s="44" t="s">
        <v>12</v>
      </c>
      <c r="B7" s="44" t="s">
        <v>49</v>
      </c>
      <c r="C7" s="44" t="s">
        <v>47</v>
      </c>
      <c r="D7" s="44" t="s">
        <v>48</v>
      </c>
    </row>
    <row r="8" spans="1:4" x14ac:dyDescent="0.25">
      <c r="A8" s="41">
        <v>1</v>
      </c>
      <c r="B8" s="41"/>
      <c r="C8" s="41"/>
      <c r="D8" s="41"/>
    </row>
    <row r="9" spans="1:4" x14ac:dyDescent="0.25">
      <c r="A9" s="41">
        <f>+A8+1</f>
        <v>2</v>
      </c>
      <c r="B9" s="42"/>
      <c r="C9" s="42"/>
      <c r="D9" s="43"/>
    </row>
    <row r="10" spans="1:4" x14ac:dyDescent="0.25">
      <c r="A10" s="41">
        <f t="shared" ref="A10:A17" si="0">+A9+1</f>
        <v>3</v>
      </c>
      <c r="B10" s="42"/>
      <c r="C10" s="42"/>
      <c r="D10" s="43"/>
    </row>
    <row r="11" spans="1:4" x14ac:dyDescent="0.25">
      <c r="A11" s="41">
        <f t="shared" si="0"/>
        <v>4</v>
      </c>
      <c r="B11" s="42"/>
      <c r="C11" s="42"/>
      <c r="D11" s="43"/>
    </row>
    <row r="12" spans="1:4" x14ac:dyDescent="0.25">
      <c r="A12" s="41">
        <f t="shared" si="0"/>
        <v>5</v>
      </c>
      <c r="B12" s="42"/>
      <c r="C12" s="42"/>
      <c r="D12" s="43"/>
    </row>
    <row r="13" spans="1:4" x14ac:dyDescent="0.25">
      <c r="A13" s="41">
        <f t="shared" si="0"/>
        <v>6</v>
      </c>
      <c r="B13" s="42"/>
      <c r="C13" s="42"/>
      <c r="D13" s="43"/>
    </row>
    <row r="14" spans="1:4" x14ac:dyDescent="0.25">
      <c r="A14" s="41">
        <f t="shared" si="0"/>
        <v>7</v>
      </c>
      <c r="B14" s="42"/>
      <c r="C14" s="42"/>
      <c r="D14" s="43"/>
    </row>
    <row r="15" spans="1:4" x14ac:dyDescent="0.25">
      <c r="A15" s="41">
        <f t="shared" si="0"/>
        <v>8</v>
      </c>
      <c r="B15" s="42"/>
      <c r="C15" s="42"/>
      <c r="D15" s="43"/>
    </row>
    <row r="16" spans="1:4" x14ac:dyDescent="0.25">
      <c r="A16" s="41">
        <f t="shared" si="0"/>
        <v>9</v>
      </c>
      <c r="B16" s="42"/>
      <c r="C16" s="42"/>
      <c r="D16" s="43"/>
    </row>
    <row r="17" spans="1:4" x14ac:dyDescent="0.25">
      <c r="A17" s="41">
        <f t="shared" si="0"/>
        <v>10</v>
      </c>
      <c r="B17" s="42"/>
      <c r="C17" s="42"/>
      <c r="D17" s="4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Транспорт воситаси</vt:lpstr>
      <vt:lpstr>2-илова</vt:lpstr>
      <vt:lpstr>5-илова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'5-илова'!Заголовки_для_печати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'5-илова'!Область_печати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2026-01-05T12:28:06Z</dcterms:modified>
</cp:coreProperties>
</file>