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5 йил 4 чорак\"/>
    </mc:Choice>
  </mc:AlternateContent>
  <xr:revisionPtr revIDLastSave="0" documentId="13_ncr:1_{331AF82E-CC27-466B-ACF2-A865FC8AC7B9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4-илова " sheetId="4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'4-илова '!$A$6:$Z$53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'4-илова 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'4-илова '!$A$1:$M$61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3" i="4" l="1"/>
  <c r="M42" i="4"/>
  <c r="M41" i="4"/>
  <c r="M40" i="4"/>
  <c r="M39" i="4"/>
  <c r="M38" i="4"/>
  <c r="M37" i="4"/>
  <c r="M36" i="4"/>
  <c r="M35" i="4"/>
  <c r="M34" i="4"/>
  <c r="M33" i="4"/>
  <c r="M32" i="4"/>
  <c r="M31" i="4"/>
  <c r="A31" i="4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6" i="27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<sst xmlns="http://schemas.openxmlformats.org/spreadsheetml/2006/main" count="431" uniqueCount="223">
  <si>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</si>
  <si>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</si>
  <si>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</si>
  <si>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</si>
  <si>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</si>
  <si>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</si>
  <si>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</si>
  <si>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</si>
  <si>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</si>
  <si>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</si>
  <si>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</si>
  <si>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</si>
  <si>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</si>
  <si>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</si>
  <si>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</si>
  <si>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</si>
  <si>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</si>
  <si>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</si>
  <si>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</si>
  <si>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</si>
  <si>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</si>
  <si>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</si>
  <si>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</si>
  <si>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</si>
  <si>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</si>
  <si>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</si>
  <si>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</si>
  <si>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</si>
  <si>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</si>
  <si>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</si>
  <si>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</si>
  <si>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</si>
  <si>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</si>
  <si>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</si>
  <si>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</si>
  <si>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</si>
  <si>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</si>
  <si>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</si>
  <si>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</si>
  <si>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</si>
  <si>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</si>
  <si>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</si>
  <si>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</si>
  <si>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</si>
  <si>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</si>
  <si>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</si>
  <si>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</si>
  <si>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</si>
  <si>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</si>
  <si>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</si>
  <si>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</si>
  <si>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</si>
  <si>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</si>
  <si>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</si>
  <si>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</si>
  <si>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</si>
  <si>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</si>
  <si>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</si>
  <si>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</si>
  <si>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</si>
  <si>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</si>
  <si>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</si>
  <si>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</si>
  <si>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</si>
  <si>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</si>
  <si>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</si>
  <si>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</si>
  <si>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</si>
  <si>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</si>
  <si>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</si>
  <si>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</si>
  <si>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</si>
  <si>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</si>
  <si>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</si>
  <si>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</si>
  <si>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</si>
  <si>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</si>
  <si>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</si>
  <si>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</si>
  <si>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</si>
  <si>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</si>
  <si>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</si>
  <si>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</si>
  <si>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</si>
  <si>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</si>
  <si>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</si>
  <si>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</si>
  <si>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</si>
  <si>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</si>
  <si>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</si>
  <si>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</si>
  <si>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</si>
  <si>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</si>
  <si>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</si>
  <si>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</si>
  <si>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</si>
  <si>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</si>
  <si>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</si>
  <si>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</si>
  <si>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</si>
  <si>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</si>
  <si>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</si>
  <si>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</si>
  <si>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</si>
  <si>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</si>
  <si>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</si>
  <si>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</si>
  <si>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</si>
  <si>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</si>
  <si>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</si>
  <si>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</si>
  <si>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</si>
  <si>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</si>
  <si>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</si>
  <si>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</si>
  <si>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</si>
  <si>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</si>
  <si>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бюджет</t>
  </si>
  <si>
    <t>электрон дукон</t>
  </si>
  <si>
    <t>Маълумотлар йўқ</t>
  </si>
  <si>
    <t xml:space="preserve">I-чорак </t>
  </si>
  <si>
    <t>Шартнома рақами</t>
  </si>
  <si>
    <t>Лот рақами</t>
  </si>
  <si>
    <t>Амалга оширилмаган</t>
  </si>
  <si>
    <t>OLIMPIAKOS LIDER MCHJ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</si>
  <si>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</si>
  <si>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</si>
  <si>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комп</t>
  </si>
  <si>
    <t>Принтер</t>
  </si>
  <si>
    <t>Ноутбук</t>
  </si>
  <si>
    <t>Моноблок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</si>
  <si>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</si>
  <si>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</si>
  <si>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</si>
  <si>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</si>
  <si>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</si>
  <si>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</si>
  <si>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</si>
  <si>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</si>
  <si>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</si>
  <si>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Битим (шартнома) бўйича товарлар (хизматлар) бир бирлиги нархи (тарифи),
минг сўмда</t>
  </si>
  <si>
    <t>Кондиционер (9)</t>
  </si>
  <si>
    <t>B1071391</t>
  </si>
  <si>
    <t>SL1172536
25311008014173</t>
  </si>
  <si>
    <t>OLTINBEK MCHJ</t>
  </si>
  <si>
    <t>Кондиционер 12 Инвертер</t>
  </si>
  <si>
    <t>B1071436</t>
  </si>
  <si>
    <t>SL1172574
25311008014201</t>
  </si>
  <si>
    <t>SHIVAKI SHOP 77 XK</t>
  </si>
  <si>
    <t xml:space="preserve">308330518
</t>
  </si>
  <si>
    <t>Кондиционер 18 инвертор</t>
  </si>
  <si>
    <t>B1071440</t>
  </si>
  <si>
    <t>SL1172587
25311008014217</t>
  </si>
  <si>
    <t xml:space="preserve">310164788
</t>
  </si>
  <si>
    <t>Холодильник бытовой 276</t>
  </si>
  <si>
    <t>B1071530</t>
  </si>
  <si>
    <t>SL1172604
25311008014236</t>
  </si>
  <si>
    <t>GOOD HOPE GROUP XK</t>
  </si>
  <si>
    <t xml:space="preserve">305100299
</t>
  </si>
  <si>
    <t xml:space="preserve">II-чорак </t>
  </si>
  <si>
    <t>VIVA ONLINE GROUP MCHJ</t>
  </si>
  <si>
    <t>OOO HI SOFT COMPUTERS</t>
  </si>
  <si>
    <t>ЧП GLOBAL KLASTER</t>
  </si>
  <si>
    <t>YTT RAXMANOV OYBEK DAVRANOVICH</t>
  </si>
  <si>
    <t>ТЕЛЕВИЗОР 50 СМАРТ</t>
  </si>
  <si>
    <t>B1088605</t>
  </si>
  <si>
    <t>SL1209364
25311008045919</t>
  </si>
  <si>
    <t>DALER UBAYD MCHJ</t>
  </si>
  <si>
    <t>Телевизор 85 Smart</t>
  </si>
  <si>
    <t>B1110771</t>
  </si>
  <si>
    <t>SL1259451
25311008098474</t>
  </si>
  <si>
    <t>ART TECHNO ELECTRONICS XK</t>
  </si>
  <si>
    <t>Кондиционер 12</t>
  </si>
  <si>
    <t>B1112564</t>
  </si>
  <si>
    <t>SL1264049
25311008103606</t>
  </si>
  <si>
    <t>SAM TEZKOR HUJJAT MCHJ</t>
  </si>
  <si>
    <t>Монитор (32)</t>
  </si>
  <si>
    <t>B1113274</t>
  </si>
  <si>
    <t>SL1265478
25311008105130</t>
  </si>
  <si>
    <t>ELECTRO TECHNO 24 MCHJ</t>
  </si>
  <si>
    <t>Кондиционер 18</t>
  </si>
  <si>
    <t>B1113734</t>
  </si>
  <si>
    <t>SL1266215
25311008105910</t>
  </si>
  <si>
    <t>ART SMART SELLERS XK</t>
  </si>
  <si>
    <t>Кондиционер 9</t>
  </si>
  <si>
    <t>B1121987</t>
  </si>
  <si>
    <t>SL1279672
25311008119935</t>
  </si>
  <si>
    <t>NILUFAR XK</t>
  </si>
  <si>
    <t xml:space="preserve">III-чорак </t>
  </si>
  <si>
    <t>Автомобиль легковой COBALT</t>
  </si>
  <si>
    <t>Тўғридан тўғри шартнома</t>
  </si>
  <si>
    <t>№3-246-2025-00324UZ от 27.01.2025</t>
  </si>
  <si>
    <t>"UZAUTO MOTORS" AKSIYADORLIK JAMIYATI</t>
  </si>
  <si>
    <t>№3-246-2025-00326UZ от 27.01.2025</t>
  </si>
  <si>
    <t>№3-246-2025-00327UZ от 27.01.2025</t>
  </si>
  <si>
    <t>№3-246-2025-00322UZ от 27.01.2025</t>
  </si>
  <si>
    <t>№3-246-2025-00329UZ от 27.01.2025</t>
  </si>
  <si>
    <t>№3-246-2025-00330UZ от 27.01.2025</t>
  </si>
  <si>
    <t>№3-246-2025-00323UZ от 27.01.2025</t>
  </si>
  <si>
    <t>№3-246-2025-00325UZ от 27.01.2025</t>
  </si>
  <si>
    <t>№3-246-2025-00328UZ от 27.01.2025</t>
  </si>
  <si>
    <t xml:space="preserve"> 2025 йилда Давлат тиббий суғуртаси жамғармаси
 томонидан асосий воситалар харид қилиш учун ўтказилган танловлар (тендерлар)
ва амалга оширилган давлат харидлари тўғрисидаги
МАЪЛУМОТЛАР</t>
  </si>
  <si>
    <t>Турникет</t>
  </si>
  <si>
    <t>YTT JALOLOV NURIDDIN XUSNITDIN O‘G‘LI</t>
  </si>
  <si>
    <t xml:space="preserve">32009986520051
</t>
  </si>
  <si>
    <t>YTT RAJABOV NURBEK NORBEK O‘G‘LI</t>
  </si>
  <si>
    <t>YATT MUMINOVA MUAZZAM</t>
  </si>
  <si>
    <t>YTT RAXMANOVA RAZIYA XXX</t>
  </si>
  <si>
    <t>YTT RAXMANOVA XURSHIDA ABROROVNA</t>
  </si>
  <si>
    <t>Монитор, подключаемый к компьютеру</t>
  </si>
  <si>
    <t>ООО HUMO-STAR</t>
  </si>
  <si>
    <t>EKO SAYQAL COM MCHJ</t>
  </si>
  <si>
    <t>Программно-технический комплекс</t>
  </si>
  <si>
    <t>YTT SATTAROVA GULNOZA SALIM QIZI</t>
  </si>
  <si>
    <t xml:space="preserve">42808952670018
</t>
  </si>
  <si>
    <t>тўплам</t>
  </si>
  <si>
    <t xml:space="preserve">251110084646590
</t>
  </si>
  <si>
    <t>YTT KALANDAROV IKROM OTAXONOVICH</t>
  </si>
  <si>
    <t xml:space="preserve">31611637140014
</t>
  </si>
  <si>
    <t>Стул (Силвия)</t>
  </si>
  <si>
    <t>B1192413</t>
  </si>
  <si>
    <t>"SAHOVAT NUR TRADE" MCHJ</t>
  </si>
  <si>
    <t xml:space="preserve">IV-чорак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</si>
</sst>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[Red]\-#,##0.0\ "/>
    <numFmt numFmtId="165" formatCode="#,##0.0"/>
    <numFmt numFmtId="166" formatCode="#,##0_ ;[Red]\-#,##0\ "/>
    <numFmt numFmtId="167" formatCode="_-* #,##0.0_р_._-;\-* #,##0.0_р_._-;_-* &quot;-&quot;??_р_._-;_-@_-"/>
  </numFmts>
  <fonts count="50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0" fillId="0" borderId="0"/>
    <xf numFmtId="0" fontId="25" fillId="12" borderId="0"/>
    <xf numFmtId="0" fontId="25" fillId="16" borderId="0"/>
    <xf numFmtId="0" fontId="25" fillId="20" borderId="0"/>
    <xf numFmtId="0" fontId="25" fillId="24" borderId="0"/>
    <xf numFmtId="0" fontId="25" fillId="28" borderId="0"/>
    <xf numFmtId="0" fontId="25" fillId="32" borderId="0"/>
    <xf numFmtId="0" fontId="25" fillId="13" borderId="0"/>
    <xf numFmtId="0" fontId="25" fillId="17" borderId="0"/>
    <xf numFmtId="0" fontId="25" fillId="21" borderId="0"/>
    <xf numFmtId="0" fontId="25" fillId="25" borderId="0"/>
    <xf numFmtId="0" fontId="25" fillId="29" borderId="0"/>
    <xf numFmtId="0" fontId="25" fillId="33" borderId="0"/>
    <xf numFmtId="0" fontId="39" fillId="14" borderId="0"/>
    <xf numFmtId="0" fontId="39" fillId="18" borderId="0"/>
    <xf numFmtId="0" fontId="39" fillId="22" borderId="0"/>
    <xf numFmtId="0" fontId="39" fillId="26" borderId="0"/>
    <xf numFmtId="0" fontId="39" fillId="30" borderId="0"/>
    <xf numFmtId="0" fontId="39" fillId="34" borderId="0"/>
    <xf numFmtId="0" fontId="39" fillId="11" borderId="0"/>
    <xf numFmtId="0" fontId="39" fillId="15" borderId="0"/>
    <xf numFmtId="0" fontId="39" fillId="19" borderId="0"/>
    <xf numFmtId="0" fontId="39" fillId="23" borderId="0"/>
    <xf numFmtId="0" fontId="39" fillId="27" borderId="0"/>
    <xf numFmtId="0" fontId="39" fillId="31" borderId="0"/>
    <xf numFmtId="0" fontId="31" fillId="7" borderId="11"/>
    <xf numFmtId="0" fontId="32" fillId="8" borderId="12"/>
    <xf numFmtId="0" fontId="33" fillId="8" borderId="11"/>
    <xf numFmtId="0" fontId="26" fillId="0" borderId="8"/>
    <xf numFmtId="0" fontId="27" fillId="0" borderId="9"/>
    <xf numFmtId="0" fontId="28" fillId="0" borderId="10"/>
    <xf numFmtId="0" fontId="28" fillId="0" borderId="0"/>
    <xf numFmtId="0" fontId="38" fillId="0" borderId="16"/>
    <xf numFmtId="0" fontId="35" fillId="9" borderId="14"/>
    <xf numFmtId="0" fontId="47" fillId="0" borderId="0"/>
    <xf numFmtId="0" fontId="48" fillId="6" borderId="0"/>
    <xf numFmtId="0" fontId="49" fillId="0" borderId="0"/>
    <xf numFmtId="0" fontId="30" fillId="5" borderId="0"/>
    <xf numFmtId="0" fontId="37" fillId="0" borderId="0"/>
    <xf numFmtId="0" fontId="25" fillId="10" borderId="15"/>
    <xf numFmtId="0" fontId="34" fillId="0" borderId="13"/>
    <xf numFmtId="0" fontId="36" fillId="0" borderId="0"/>
    <xf numFmtId="167" fontId="40" fillId="0" borderId="0"/>
    <xf numFmtId="0" fontId="29" fillId="4" borderId="0"/>
  </cellStyleXfs>
  <cellXfs count="131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4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41" fillId="3" borderId="4" xfId="0" applyNumberFormat="1" applyFont="1" applyFill="1" applyBorder="1" applyAlignment="1">
      <alignment horizontal="center" vertical="center" wrapText="1"/>
    </xf>
    <xf numFmtId="3" fontId="41" fillId="3" borderId="1" xfId="0" applyNumberFormat="1" applyFont="1" applyFill="1" applyBorder="1" applyAlignment="1">
      <alignment horizontal="center" vertical="center" wrapText="1"/>
    </xf>
    <xf numFmtId="3" fontId="41" fillId="0" borderId="0" xfId="0" applyNumberFormat="1" applyFont="1" applyAlignment="1">
      <alignment horizontal="left" vertical="center" wrapText="1"/>
    </xf>
    <xf numFmtId="3" fontId="41" fillId="0" borderId="0" xfId="0" applyNumberFormat="1" applyFont="1" applyAlignment="1">
      <alignment horizontal="center" vertical="center" wrapText="1"/>
    </xf>
    <xf numFmtId="3" fontId="42" fillId="0" borderId="0" xfId="0" applyNumberFormat="1" applyFont="1" applyAlignment="1">
      <alignment horizontal="center" vertical="center" wrapText="1"/>
    </xf>
    <xf numFmtId="3" fontId="42" fillId="0" borderId="0" xfId="0" applyNumberFormat="1" applyFont="1" applyAlignment="1">
      <alignment vertical="center" wrapText="1"/>
    </xf>
    <xf numFmtId="3" fontId="41" fillId="0" borderId="0" xfId="0" applyNumberFormat="1" applyFont="1" applyAlignment="1">
      <alignment horizontal="right" vertical="top" wrapText="1"/>
    </xf>
    <xf numFmtId="3" fontId="43" fillId="0" borderId="1" xfId="0" applyNumberFormat="1" applyFont="1" applyBorder="1" applyAlignment="1">
      <alignment horizontal="center" vertical="center" wrapText="1"/>
    </xf>
    <xf numFmtId="3" fontId="41" fillId="0" borderId="1" xfId="0" applyNumberFormat="1" applyFont="1" applyBorder="1" applyAlignment="1">
      <alignment horizontal="center" vertical="center" wrapText="1"/>
    </xf>
    <xf numFmtId="165" fontId="42" fillId="0" borderId="1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5" fillId="3" borderId="1" xfId="0" applyFont="1" applyFill="1" applyBorder="1" applyAlignment="1">
      <alignment horizontal="center" vertical="center" wrapText="1"/>
    </xf>
    <xf numFmtId="165" fontId="41" fillId="3" borderId="1" xfId="0" applyNumberFormat="1" applyFont="1" applyFill="1" applyBorder="1" applyAlignment="1">
      <alignment horizontal="center" vertical="center" wrapText="1"/>
    </xf>
    <xf numFmtId="3" fontId="41" fillId="3" borderId="0" xfId="0" applyNumberFormat="1" applyFont="1" applyFill="1" applyAlignment="1">
      <alignment horizontal="center" vertical="center" wrapText="1"/>
    </xf>
    <xf numFmtId="3" fontId="41" fillId="3" borderId="0" xfId="0" applyNumberFormat="1" applyFont="1" applyFill="1" applyAlignment="1">
      <alignment horizontal="left" vertical="center" wrapText="1"/>
    </xf>
    <xf numFmtId="0" fontId="45" fillId="3" borderId="1" xfId="0" applyFont="1" applyFill="1" applyBorder="1" applyAlignment="1">
      <alignment horizontal="center" vertical="center"/>
    </xf>
    <xf numFmtId="166" fontId="41" fillId="3" borderId="1" xfId="0" applyNumberFormat="1" applyFont="1" applyFill="1" applyBorder="1" applyAlignment="1">
      <alignment horizontal="center" vertical="center" wrapText="1"/>
    </xf>
    <xf numFmtId="166" fontId="45" fillId="3" borderId="1" xfId="0" applyNumberFormat="1" applyFont="1" applyFill="1" applyBorder="1" applyAlignment="1">
      <alignment horizontal="center" vertical="center" wrapText="1"/>
    </xf>
    <xf numFmtId="165" fontId="45" fillId="3" borderId="1" xfId="0" applyNumberFormat="1" applyFont="1" applyFill="1" applyBorder="1" applyAlignment="1">
      <alignment horizontal="center" vertical="center" wrapText="1"/>
    </xf>
    <xf numFmtId="3" fontId="41" fillId="35" borderId="1" xfId="0" applyNumberFormat="1" applyFont="1" applyFill="1" applyBorder="1" applyAlignment="1">
      <alignment horizontal="center" vertical="center" wrapText="1"/>
    </xf>
    <xf numFmtId="3" fontId="41" fillId="35" borderId="4" xfId="0" applyNumberFormat="1" applyFont="1" applyFill="1" applyBorder="1" applyAlignment="1">
      <alignment horizontal="center" vertical="center" wrapText="1"/>
    </xf>
    <xf numFmtId="0" fontId="45" fillId="35" borderId="1" xfId="0" applyFont="1" applyFill="1" applyBorder="1" applyAlignment="1">
      <alignment horizontal="center" vertical="center" wrapText="1"/>
    </xf>
    <xf numFmtId="0" fontId="45" fillId="35" borderId="1" xfId="0" applyFont="1" applyFill="1" applyBorder="1" applyAlignment="1">
      <alignment horizontal="center" vertical="center"/>
    </xf>
    <xf numFmtId="166" fontId="41" fillId="35" borderId="1" xfId="0" applyNumberFormat="1" applyFont="1" applyFill="1" applyBorder="1" applyAlignment="1">
      <alignment horizontal="center" vertical="center" wrapText="1"/>
    </xf>
    <xf numFmtId="165" fontId="41" fillId="35" borderId="1" xfId="0" applyNumberFormat="1" applyFont="1" applyFill="1" applyBorder="1" applyAlignment="1">
      <alignment horizontal="center" vertical="center" wrapText="1"/>
    </xf>
    <xf numFmtId="3" fontId="41" fillId="35" borderId="0" xfId="0" applyNumberFormat="1" applyFont="1" applyFill="1" applyAlignment="1">
      <alignment horizontal="left" vertical="center" wrapText="1"/>
    </xf>
    <xf numFmtId="1" fontId="45" fillId="35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1" fillId="0" borderId="0" xfId="0" applyNumberFormat="1" applyFont="1" applyAlignment="1">
      <alignment horizontal="center" vertical="center" wrapText="1"/>
    </xf>
    <xf numFmtId="3" fontId="46" fillId="0" borderId="0" xfId="0" applyNumberFormat="1" applyFont="1" applyAlignment="1">
      <alignment horizontal="left" vertical="center" wrapText="1" indent="1"/>
    </xf>
    <xf numFmtId="3" fontId="42" fillId="0" borderId="0" xfId="0" applyNumberFormat="1" applyFont="1" applyAlignment="1">
      <alignment horizontal="center" vertical="center" wrapText="1"/>
    </xf>
    <xf numFmtId="3" fontId="42" fillId="0" borderId="1" xfId="0" applyNumberFormat="1" applyFont="1" applyBorder="1" applyAlignment="1">
      <alignment horizontal="center" vertical="center" wrapText="1"/>
    </xf>
    <xf numFmtId="3" fontId="43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5" fillId="35" borderId="1" xfId="0" applyNumberFormat="1" applyFont="1" applyFill="1" applyBorder="1" applyAlignment="1">
      <alignment horizontal="center" vertical="center" wrapText="1"/>
    </xf>
    <xf numFmtId="3" fontId="5" fillId="35" borderId="1" xfId="0" applyNumberFormat="1" applyFont="1" applyFill="1" applyBorder="1" applyAlignment="1">
      <alignment horizontal="center" vertical="center"/>
    </xf>
  </cellXfs>
  <cellStyles count="45">
    <cellStyle name="20% — акцент1 2" xfId="2" xr:uid="{E92B5332-6C0A-4208-9625-5AED4577D48E}"/>
    <cellStyle name="20% — акцент2 2" xfId="3" xr:uid="{D57D9A5D-32F1-4258-A3AF-64DA1602CD4F}"/>
    <cellStyle name="20% — акцент3 2" xfId="4" xr:uid="{AED1FE85-2D58-4325-ABFD-83EDE8778B17}"/>
    <cellStyle name="20% — акцент4 2" xfId="5" xr:uid="{8625598A-3B42-4C3E-8BA3-F9B58E7CCA58}"/>
    <cellStyle name="20% — акцент5 2" xfId="6" xr:uid="{29B9B200-D54F-4EA2-AEFE-550B0A029DBE}"/>
    <cellStyle name="20% — акцент6 2" xfId="7" xr:uid="{948B64B6-AD09-44C2-B49D-0B64875055C5}"/>
    <cellStyle name="40% — акцент1 2" xfId="8" xr:uid="{CB591EA3-1A7D-4F83-8141-347CA01ECB8C}"/>
    <cellStyle name="40% — акцент2 2" xfId="9" xr:uid="{1E645FA5-30AE-4E9F-B4D0-1F4AFBC87835}"/>
    <cellStyle name="40% — акцент3 2" xfId="10" xr:uid="{0F0A5505-B47A-422A-A2A5-7730C10D9D11}"/>
    <cellStyle name="40% — акцент4 2" xfId="11" xr:uid="{AEE6393D-DD4C-4A41-A888-EE8235E814E0}"/>
    <cellStyle name="40% — акцент5 2" xfId="12" xr:uid="{905F00FF-2206-4119-AAA8-1272D1176A54}"/>
    <cellStyle name="40% — акцент6 2" xfId="13" xr:uid="{4D0A98EF-0C73-4195-91B2-4F9CA2582875}"/>
    <cellStyle name="60% — акцент1 2" xfId="14" xr:uid="{5EDE39D2-688A-413B-AF56-A6F668709150}"/>
    <cellStyle name="60% — акцент2 2" xfId="15" xr:uid="{780451D0-016C-4F39-85A3-60FDD5E1BEC2}"/>
    <cellStyle name="60% — акцент3 2" xfId="16" xr:uid="{D2FB3BF1-4076-46AF-A513-C1E55DBE76F8}"/>
    <cellStyle name="60% — акцент4 2" xfId="17" xr:uid="{CA522D8E-5735-4620-8C2B-64523DB18889}"/>
    <cellStyle name="60% — акцент5 2" xfId="18" xr:uid="{F09D50A5-0862-4E0A-B782-CDE043DCA708}"/>
    <cellStyle name="60% — акцент6 2" xfId="19" xr:uid="{4694DE4E-8164-4760-B55E-2073AD2B748F}"/>
    <cellStyle name="Акцент1 2" xfId="20" xr:uid="{6D0F3019-92C1-4E63-A440-2ADD4644566A}"/>
    <cellStyle name="Акцент2 2" xfId="21" xr:uid="{C4CDB659-DC39-4B31-80B8-ED320B676097}"/>
    <cellStyle name="Акцент3 2" xfId="22" xr:uid="{05D5FAB2-18BB-401A-9F0C-5073D4BD5CFF}"/>
    <cellStyle name="Акцент4 2" xfId="23" xr:uid="{77DC4849-D0C8-4523-BAF4-D6A1C27A0FF3}"/>
    <cellStyle name="Акцент5 2" xfId="24" xr:uid="{0C41DCAF-B452-4468-9C66-B86FC4A3D051}"/>
    <cellStyle name="Акцент6 2" xfId="25" xr:uid="{3D72295D-158C-4BE4-BD84-6D9CC9B876CD}"/>
    <cellStyle name="Ввод  2" xfId="26" xr:uid="{C42AA93A-8648-4F9D-86B0-6B786582C316}"/>
    <cellStyle name="Вывод 2" xfId="27" xr:uid="{08EE9AAE-7A03-4754-A91B-48C7A6D00ACA}"/>
    <cellStyle name="Вычисление 2" xfId="28" xr:uid="{8479C0B0-9F2D-4C7B-B526-4DAA4DC79BD9}"/>
    <cellStyle name="Заголовок 1 2" xfId="29" xr:uid="{72D909D4-D2D3-42CE-9E7F-17D3810226D7}"/>
    <cellStyle name="Заголовок 2 2" xfId="30" xr:uid="{64642007-3AB2-4110-9488-8A2AC8D6C36F}"/>
    <cellStyle name="Заголовок 3 2" xfId="31" xr:uid="{10E8F099-B6CB-4D4D-9EA9-E2ABD06DCCD7}"/>
    <cellStyle name="Заголовок 4 2" xfId="32" xr:uid="{EFA85AB5-D21A-4CBE-96C8-30037C3E2ADE}"/>
    <cellStyle name="Итог 2" xfId="33" xr:uid="{2650E397-B42F-4A00-847A-5EB4B79B0E56}"/>
    <cellStyle name="Контрольная ячейка 2" xfId="34" xr:uid="{9036DCF4-FC57-420E-97E0-8EAC0F56B8A7}"/>
    <cellStyle name="Название 2" xfId="35" xr:uid="{9A271032-E48E-4AD8-B6F6-EF491618B770}"/>
    <cellStyle name="Нейтральный 2" xfId="36" xr:uid="{381AF10E-8154-4944-90D8-7D900FE6FD44}"/>
    <cellStyle name="Обычный" xfId="0" builtinId="0"/>
    <cellStyle name="Обычный 2" xfId="1" xr:uid="{54C3204D-5082-4DEF-B45E-0CE613182C1A}"/>
    <cellStyle name="Обычный 4" xfId="37" xr:uid="{F72D1E21-4D8D-4DFF-907F-13B1BDC9302B}"/>
    <cellStyle name="Плохой 2" xfId="38" xr:uid="{46B317D0-420A-44D4-BAA9-CF55F2E479B0}"/>
    <cellStyle name="Пояснение 2" xfId="39" xr:uid="{360C57A7-4166-486C-83C3-F709292140BF}"/>
    <cellStyle name="Примечание 2" xfId="40" xr:uid="{A053FED4-7FFC-4874-8A03-3FFDDE18F687}"/>
    <cellStyle name="Связанная ячейка 2" xfId="41" xr:uid="{076A35AE-FEA1-4D97-9812-D8AD6B4E6999}"/>
    <cellStyle name="Текст предупреждения 2" xfId="42" xr:uid="{C406BAE0-F740-4987-99FB-DD088F7F55D9}"/>
    <cellStyle name="Финансовый 2" xfId="43" xr:uid="{E83FC3E7-74CE-4CAB-82C6-44A1568C3F33}"/>
    <cellStyle name="Хороший 2" xfId="44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86" t="s">
        <v>116</v>
      </c>
      <c r="G1" s="87"/>
    </row>
    <row r="2" spans="1:10" x14ac:dyDescent="0.3">
      <c r="F2" s="88"/>
      <c r="G2" s="88"/>
    </row>
    <row r="3" spans="1:10" ht="4.5" customHeight="1" x14ac:dyDescent="0.3">
      <c r="F3" s="88"/>
      <c r="G3" s="88"/>
    </row>
    <row r="4" spans="1:10" x14ac:dyDescent="0.3">
      <c r="F4" s="88"/>
      <c r="G4" s="88"/>
    </row>
    <row r="5" spans="1:10" ht="3.75" customHeight="1" x14ac:dyDescent="0.3"/>
    <row r="6" spans="1:10" ht="57.6" customHeight="1" x14ac:dyDescent="0.3">
      <c r="A6" s="90" t="s">
        <v>103</v>
      </c>
      <c r="B6" s="90"/>
      <c r="C6" s="90"/>
      <c r="D6" s="90"/>
      <c r="E6" s="90"/>
      <c r="F6" s="90"/>
      <c r="G6" s="90"/>
    </row>
    <row r="7" spans="1:10" x14ac:dyDescent="0.3">
      <c r="A7" s="91" t="s">
        <v>5</v>
      </c>
      <c r="B7" s="91"/>
      <c r="C7" s="91"/>
      <c r="D7" s="91"/>
      <c r="E7" s="91"/>
      <c r="F7" s="91"/>
      <c r="G7" s="91"/>
    </row>
    <row r="8" spans="1:10" x14ac:dyDescent="0.3">
      <c r="G8" s="3"/>
    </row>
    <row r="9" spans="1:10" ht="32.450000000000003" customHeight="1" x14ac:dyDescent="0.3">
      <c r="A9" s="89" t="s">
        <v>6</v>
      </c>
      <c r="B9" s="89" t="s">
        <v>110</v>
      </c>
      <c r="C9" s="89" t="s">
        <v>109</v>
      </c>
      <c r="D9" s="89"/>
      <c r="E9" s="89"/>
      <c r="F9" s="89"/>
      <c r="G9" s="89"/>
      <c r="H9" s="4"/>
      <c r="I9" s="4"/>
      <c r="J9" s="4"/>
    </row>
    <row r="10" spans="1:10" x14ac:dyDescent="0.3">
      <c r="A10" s="89"/>
      <c r="B10" s="89"/>
      <c r="C10" s="89" t="s">
        <v>104</v>
      </c>
      <c r="D10" s="89" t="s">
        <v>0</v>
      </c>
      <c r="E10" s="89"/>
      <c r="F10" s="89"/>
      <c r="G10" s="89"/>
    </row>
    <row r="11" spans="1:10" ht="37.5" x14ac:dyDescent="0.3">
      <c r="A11" s="89"/>
      <c r="B11" s="89"/>
      <c r="C11" s="89"/>
      <c r="D11" s="55" t="s">
        <v>107</v>
      </c>
      <c r="E11" s="55" t="s">
        <v>108</v>
      </c>
      <c r="F11" s="55" t="s">
        <v>113</v>
      </c>
      <c r="G11" s="55" t="s">
        <v>114</v>
      </c>
    </row>
    <row r="12" spans="1:10" x14ac:dyDescent="0.3">
      <c r="A12" s="55"/>
      <c r="B12" s="55"/>
      <c r="C12" s="89" t="s">
        <v>100</v>
      </c>
      <c r="D12" s="89"/>
      <c r="E12" s="89"/>
      <c r="F12" s="89"/>
      <c r="G12" s="89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5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5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5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5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5"/>
      <c r="D18" s="12"/>
      <c r="E18" s="12"/>
      <c r="F18" s="12"/>
      <c r="G18" s="15"/>
    </row>
    <row r="19" spans="1:29" ht="28.5" customHeight="1" x14ac:dyDescent="0.3">
      <c r="A19" s="12" t="s">
        <v>14</v>
      </c>
      <c r="B19" s="5"/>
      <c r="C19" s="55"/>
      <c r="D19" s="12"/>
      <c r="E19" s="12"/>
      <c r="F19" s="12"/>
      <c r="G19" s="15"/>
    </row>
    <row r="20" spans="1:29" s="8" customFormat="1" ht="28.5" customHeight="1" x14ac:dyDescent="0.3">
      <c r="A20" s="89" t="s">
        <v>8</v>
      </c>
      <c r="B20" s="89"/>
      <c r="C20" s="55">
        <f>SUM(C13:C19)</f>
        <v>0</v>
      </c>
      <c r="D20" s="55">
        <f>SUM(D13:D19)</f>
        <v>0</v>
      </c>
      <c r="E20" s="55"/>
      <c r="F20" s="55">
        <f>SUM(F13:F19)</f>
        <v>0</v>
      </c>
      <c r="G20" s="55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92" t="s">
        <v>90</v>
      </c>
      <c r="H1" s="92"/>
      <c r="I1" s="92"/>
      <c r="J1" s="92"/>
      <c r="K1" s="88"/>
      <c r="L1" s="88"/>
    </row>
    <row r="2" spans="1:16" x14ac:dyDescent="0.25">
      <c r="K2" s="88"/>
      <c r="L2" s="88"/>
    </row>
    <row r="3" spans="1:16" ht="60" customHeight="1" x14ac:dyDescent="0.25">
      <c r="A3" s="90" t="s">
        <v>126</v>
      </c>
      <c r="B3" s="90"/>
      <c r="C3" s="90"/>
      <c r="D3" s="90"/>
      <c r="E3" s="90"/>
      <c r="F3" s="90"/>
      <c r="G3" s="90"/>
      <c r="H3" s="90"/>
      <c r="I3" s="90"/>
      <c r="J3" s="90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96" t="s">
        <v>6</v>
      </c>
      <c r="B5" s="94" t="s">
        <v>49</v>
      </c>
      <c r="C5" s="94" t="s">
        <v>50</v>
      </c>
      <c r="D5" s="94" t="s">
        <v>51</v>
      </c>
      <c r="E5" s="94" t="s">
        <v>52</v>
      </c>
      <c r="F5" s="98" t="s">
        <v>65</v>
      </c>
      <c r="G5" s="98"/>
      <c r="H5" s="94" t="s">
        <v>67</v>
      </c>
      <c r="I5" s="94" t="s">
        <v>68</v>
      </c>
      <c r="J5" s="94" t="s">
        <v>84</v>
      </c>
      <c r="L5" s="6"/>
    </row>
    <row r="6" spans="1:16" ht="159.75" customHeight="1" x14ac:dyDescent="0.25">
      <c r="A6" s="97"/>
      <c r="B6" s="95"/>
      <c r="C6" s="95"/>
      <c r="D6" s="95"/>
      <c r="E6" s="95"/>
      <c r="F6" s="37" t="s">
        <v>66</v>
      </c>
      <c r="G6" s="37" t="s">
        <v>69</v>
      </c>
      <c r="H6" s="95"/>
      <c r="I6" s="95"/>
      <c r="J6" s="95"/>
      <c r="L6" s="6"/>
    </row>
    <row r="7" spans="1:16" ht="45" customHeight="1" x14ac:dyDescent="0.25">
      <c r="A7" s="56"/>
      <c r="B7" s="99" t="s">
        <v>101</v>
      </c>
      <c r="C7" s="100"/>
      <c r="D7" s="100"/>
      <c r="E7" s="100"/>
      <c r="F7" s="100"/>
      <c r="G7" s="100"/>
      <c r="H7" s="100"/>
      <c r="I7" s="100"/>
      <c r="J7" s="101"/>
      <c r="L7" s="6"/>
    </row>
    <row r="8" spans="1:16" ht="36.75" customHeight="1" x14ac:dyDescent="0.3">
      <c r="A8" s="49">
        <v>1</v>
      </c>
      <c r="B8" s="47"/>
      <c r="C8" s="47"/>
      <c r="D8" s="48"/>
      <c r="E8" s="47"/>
      <c r="F8" s="47"/>
      <c r="G8" s="47"/>
      <c r="H8" s="47"/>
      <c r="I8" s="47"/>
      <c r="J8" s="47"/>
      <c r="L8" s="6"/>
    </row>
    <row r="9" spans="1:16" ht="36.75" customHeight="1" x14ac:dyDescent="0.3">
      <c r="A9" s="49">
        <v>2</v>
      </c>
      <c r="B9" s="47"/>
      <c r="C9" s="47"/>
      <c r="D9" s="47"/>
      <c r="E9" s="47"/>
      <c r="F9" s="47"/>
      <c r="G9" s="47"/>
      <c r="H9" s="47"/>
      <c r="I9" s="47"/>
      <c r="J9" s="47"/>
      <c r="L9" s="6"/>
    </row>
    <row r="10" spans="1:16" ht="36.75" customHeight="1" x14ac:dyDescent="0.3">
      <c r="A10" s="49">
        <v>3</v>
      </c>
      <c r="B10" s="47"/>
      <c r="C10" s="47"/>
      <c r="D10" s="47"/>
      <c r="E10" s="47"/>
      <c r="F10" s="47"/>
      <c r="G10" s="47"/>
      <c r="H10" s="47"/>
      <c r="I10" s="47"/>
      <c r="J10" s="47"/>
      <c r="L10" s="6"/>
    </row>
    <row r="11" spans="1:16" ht="36.75" customHeight="1" x14ac:dyDescent="0.3">
      <c r="A11" s="49">
        <v>4</v>
      </c>
      <c r="B11" s="47"/>
      <c r="C11" s="47"/>
      <c r="D11" s="48"/>
      <c r="E11" s="47"/>
      <c r="F11" s="47"/>
      <c r="G11" s="47"/>
      <c r="H11" s="47"/>
      <c r="I11" s="47"/>
      <c r="J11" s="47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93" t="s">
        <v>85</v>
      </c>
      <c r="B14" s="93"/>
      <c r="C14" s="93"/>
      <c r="D14" s="93"/>
      <c r="E14" s="93"/>
      <c r="F14" s="93"/>
      <c r="G14" s="93"/>
      <c r="H14" s="93"/>
      <c r="I14" s="93"/>
      <c r="J14" s="93"/>
      <c r="K14" s="34"/>
      <c r="L14" s="3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pageSetUpPr fitToPage="1"/>
  </sheetPr>
  <dimension ref="A1:P75"/>
  <sheetViews>
    <sheetView tabSelected="1" view="pageBreakPreview" topLeftCell="A27" zoomScale="55" zoomScaleNormal="55" zoomScaleSheetLayoutView="55" workbookViewId="0">
      <selection activeCell="M43" sqref="M43"/>
    </sheetView>
  </sheetViews>
  <sheetFormatPr defaultColWidth="9.140625" defaultRowHeight="15.75" x14ac:dyDescent="0.25"/>
  <cols>
    <col min="1" max="1" width="9.7109375" style="61" bestFit="1" customWidth="1"/>
    <col min="2" max="2" width="12.85546875" style="62" customWidth="1"/>
    <col min="3" max="3" width="35.42578125" style="62" customWidth="1"/>
    <col min="4" max="6" width="19.85546875" style="62" customWidth="1"/>
    <col min="7" max="7" width="27.85546875" style="62" customWidth="1"/>
    <col min="8" max="8" width="51.85546875" style="62" customWidth="1"/>
    <col min="9" max="9" width="23.140625" style="62" bestFit="1" customWidth="1"/>
    <col min="10" max="10" width="17.85546875" style="62" customWidth="1"/>
    <col min="11" max="11" width="15.7109375" style="62" customWidth="1"/>
    <col min="12" max="12" width="18.140625" style="62" customWidth="1"/>
    <col min="13" max="13" width="27" style="62" customWidth="1"/>
    <col min="14" max="14" width="25.85546875" style="62" customWidth="1"/>
    <col min="15" max="15" width="22.28515625" style="62" customWidth="1"/>
    <col min="16" max="16" width="20.85546875" style="61" customWidth="1"/>
    <col min="17" max="20" width="18.7109375" style="61" customWidth="1"/>
    <col min="21" max="26" width="15.7109375" style="61" customWidth="1"/>
    <col min="27" max="16384" width="9.140625" style="61"/>
  </cols>
  <sheetData>
    <row r="1" spans="1:16" ht="107.25" customHeight="1" x14ac:dyDescent="0.25">
      <c r="J1" s="102" t="s">
        <v>91</v>
      </c>
      <c r="K1" s="102"/>
      <c r="L1" s="102"/>
      <c r="M1" s="102"/>
    </row>
    <row r="2" spans="1:16" ht="77.25" customHeight="1" x14ac:dyDescent="0.25">
      <c r="A2" s="104" t="s">
        <v>201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63"/>
      <c r="O2" s="63"/>
      <c r="P2" s="64"/>
    </row>
    <row r="3" spans="1:16" x14ac:dyDescent="0.25">
      <c r="M3" s="65" t="s">
        <v>125</v>
      </c>
    </row>
    <row r="4" spans="1:16" ht="49.5" customHeight="1" x14ac:dyDescent="0.25">
      <c r="A4" s="105" t="s">
        <v>6</v>
      </c>
      <c r="B4" s="105" t="s">
        <v>7</v>
      </c>
      <c r="C4" s="105" t="s">
        <v>1</v>
      </c>
      <c r="D4" s="105" t="s">
        <v>32</v>
      </c>
      <c r="E4" s="105" t="s">
        <v>4</v>
      </c>
      <c r="F4" s="105" t="s">
        <v>121</v>
      </c>
      <c r="G4" s="105" t="s">
        <v>122</v>
      </c>
      <c r="H4" s="106" t="s">
        <v>65</v>
      </c>
      <c r="I4" s="106"/>
      <c r="J4" s="105" t="s">
        <v>2</v>
      </c>
      <c r="K4" s="105" t="s">
        <v>3</v>
      </c>
      <c r="L4" s="105" t="s">
        <v>140</v>
      </c>
      <c r="M4" s="105" t="s">
        <v>72</v>
      </c>
      <c r="N4" s="102"/>
    </row>
    <row r="5" spans="1:16" ht="129" customHeight="1" x14ac:dyDescent="0.25">
      <c r="A5" s="105"/>
      <c r="B5" s="105"/>
      <c r="C5" s="105"/>
      <c r="D5" s="105"/>
      <c r="E5" s="105"/>
      <c r="F5" s="105"/>
      <c r="G5" s="105"/>
      <c r="H5" s="66" t="s">
        <v>66</v>
      </c>
      <c r="I5" s="66" t="s">
        <v>69</v>
      </c>
      <c r="J5" s="105"/>
      <c r="K5" s="105"/>
      <c r="L5" s="105"/>
      <c r="M5" s="105"/>
      <c r="N5" s="102"/>
    </row>
    <row r="6" spans="1:16" s="73" customFormat="1" ht="47.25" customHeight="1" x14ac:dyDescent="0.25">
      <c r="A6" s="60">
        <v>1</v>
      </c>
      <c r="B6" s="59" t="s">
        <v>120</v>
      </c>
      <c r="C6" s="60" t="s">
        <v>141</v>
      </c>
      <c r="D6" s="60" t="s">
        <v>117</v>
      </c>
      <c r="E6" s="60" t="s">
        <v>118</v>
      </c>
      <c r="F6" s="60" t="s">
        <v>142</v>
      </c>
      <c r="G6" s="60" t="s">
        <v>143</v>
      </c>
      <c r="H6" s="70" t="s">
        <v>144</v>
      </c>
      <c r="I6" s="70">
        <v>200227684</v>
      </c>
      <c r="J6" s="60" t="s">
        <v>102</v>
      </c>
      <c r="K6" s="60">
        <v>22</v>
      </c>
      <c r="L6" s="60">
        <v>5388</v>
      </c>
      <c r="M6" s="71">
        <v>118536</v>
      </c>
      <c r="N6" s="72"/>
      <c r="O6" s="72"/>
    </row>
    <row r="7" spans="1:16" s="73" customFormat="1" ht="51.75" customHeight="1" x14ac:dyDescent="0.25">
      <c r="A7" s="60">
        <v>2</v>
      </c>
      <c r="B7" s="59" t="s">
        <v>120</v>
      </c>
      <c r="C7" s="60" t="s">
        <v>145</v>
      </c>
      <c r="D7" s="60" t="s">
        <v>117</v>
      </c>
      <c r="E7" s="60" t="s">
        <v>118</v>
      </c>
      <c r="F7" s="60" t="s">
        <v>146</v>
      </c>
      <c r="G7" s="60" t="s">
        <v>147</v>
      </c>
      <c r="H7" s="70" t="s">
        <v>148</v>
      </c>
      <c r="I7" s="74" t="s">
        <v>149</v>
      </c>
      <c r="J7" s="60" t="s">
        <v>102</v>
      </c>
      <c r="K7" s="60">
        <v>11</v>
      </c>
      <c r="L7" s="60">
        <v>5550</v>
      </c>
      <c r="M7" s="71">
        <v>61050</v>
      </c>
      <c r="N7" s="72"/>
      <c r="O7" s="72"/>
    </row>
    <row r="8" spans="1:16" s="73" customFormat="1" ht="47.25" customHeight="1" x14ac:dyDescent="0.25">
      <c r="A8" s="60">
        <v>3</v>
      </c>
      <c r="B8" s="59" t="s">
        <v>120</v>
      </c>
      <c r="C8" s="60" t="s">
        <v>150</v>
      </c>
      <c r="D8" s="60" t="s">
        <v>117</v>
      </c>
      <c r="E8" s="60" t="s">
        <v>118</v>
      </c>
      <c r="F8" s="60" t="s">
        <v>151</v>
      </c>
      <c r="G8" s="60" t="s">
        <v>152</v>
      </c>
      <c r="H8" s="70" t="s">
        <v>124</v>
      </c>
      <c r="I8" s="74" t="s">
        <v>153</v>
      </c>
      <c r="J8" s="60" t="s">
        <v>102</v>
      </c>
      <c r="K8" s="60">
        <v>2</v>
      </c>
      <c r="L8" s="75">
        <v>6677</v>
      </c>
      <c r="M8" s="71">
        <v>13354</v>
      </c>
    </row>
    <row r="9" spans="1:16" s="73" customFormat="1" ht="47.25" customHeight="1" x14ac:dyDescent="0.25">
      <c r="A9" s="60">
        <v>4</v>
      </c>
      <c r="B9" s="59" t="s">
        <v>120</v>
      </c>
      <c r="C9" s="60" t="s">
        <v>154</v>
      </c>
      <c r="D9" s="60" t="s">
        <v>117</v>
      </c>
      <c r="E9" s="60" t="s">
        <v>118</v>
      </c>
      <c r="F9" s="60" t="s">
        <v>155</v>
      </c>
      <c r="G9" s="60" t="s">
        <v>156</v>
      </c>
      <c r="H9" s="70" t="s">
        <v>157</v>
      </c>
      <c r="I9" s="74" t="s">
        <v>158</v>
      </c>
      <c r="J9" s="60" t="s">
        <v>102</v>
      </c>
      <c r="K9" s="60">
        <v>12</v>
      </c>
      <c r="L9" s="75">
        <v>3666</v>
      </c>
      <c r="M9" s="71">
        <v>43992</v>
      </c>
    </row>
    <row r="10" spans="1:16" s="84" customFormat="1" ht="47.25" customHeight="1" x14ac:dyDescent="0.25">
      <c r="A10" s="78">
        <v>5</v>
      </c>
      <c r="B10" s="79" t="s">
        <v>159</v>
      </c>
      <c r="C10" s="78" t="s">
        <v>128</v>
      </c>
      <c r="D10" s="78" t="s">
        <v>117</v>
      </c>
      <c r="E10" s="78" t="s">
        <v>118</v>
      </c>
      <c r="F10" s="78">
        <v>3174332</v>
      </c>
      <c r="G10" s="78">
        <v>251110083755099</v>
      </c>
      <c r="H10" s="80" t="s">
        <v>160</v>
      </c>
      <c r="I10" s="81">
        <v>307342788</v>
      </c>
      <c r="J10" s="78" t="s">
        <v>102</v>
      </c>
      <c r="K10" s="78">
        <v>1</v>
      </c>
      <c r="L10" s="82">
        <v>5300</v>
      </c>
      <c r="M10" s="83">
        <v>5300</v>
      </c>
    </row>
    <row r="11" spans="1:16" s="84" customFormat="1" ht="47.25" customHeight="1" x14ac:dyDescent="0.25">
      <c r="A11" s="78">
        <v>6</v>
      </c>
      <c r="B11" s="79" t="s">
        <v>159</v>
      </c>
      <c r="C11" s="78" t="s">
        <v>129</v>
      </c>
      <c r="D11" s="78" t="s">
        <v>117</v>
      </c>
      <c r="E11" s="78" t="s">
        <v>118</v>
      </c>
      <c r="F11" s="78">
        <v>3186471</v>
      </c>
      <c r="G11" s="78">
        <v>251110083769705</v>
      </c>
      <c r="H11" s="80" t="s">
        <v>161</v>
      </c>
      <c r="I11" s="81">
        <v>302001922</v>
      </c>
      <c r="J11" s="78" t="s">
        <v>102</v>
      </c>
      <c r="K11" s="78">
        <v>8</v>
      </c>
      <c r="L11" s="82">
        <v>6600</v>
      </c>
      <c r="M11" s="83">
        <v>52800</v>
      </c>
    </row>
    <row r="12" spans="1:16" s="84" customFormat="1" ht="47.25" customHeight="1" x14ac:dyDescent="0.25">
      <c r="A12" s="78">
        <v>7</v>
      </c>
      <c r="B12" s="79" t="s">
        <v>159</v>
      </c>
      <c r="C12" s="78" t="s">
        <v>130</v>
      </c>
      <c r="D12" s="78" t="s">
        <v>117</v>
      </c>
      <c r="E12" s="78" t="s">
        <v>118</v>
      </c>
      <c r="F12" s="78">
        <v>3296412</v>
      </c>
      <c r="G12" s="78">
        <v>251110083871271</v>
      </c>
      <c r="H12" s="80" t="s">
        <v>162</v>
      </c>
      <c r="I12" s="81">
        <v>306171400</v>
      </c>
      <c r="J12" s="78" t="s">
        <v>127</v>
      </c>
      <c r="K12" s="78">
        <v>30</v>
      </c>
      <c r="L12" s="82">
        <v>7515</v>
      </c>
      <c r="M12" s="83">
        <v>225450</v>
      </c>
    </row>
    <row r="13" spans="1:16" s="84" customFormat="1" ht="47.25" customHeight="1" x14ac:dyDescent="0.25">
      <c r="A13" s="78">
        <v>8</v>
      </c>
      <c r="B13" s="79" t="s">
        <v>159</v>
      </c>
      <c r="C13" s="78" t="s">
        <v>128</v>
      </c>
      <c r="D13" s="78" t="s">
        <v>117</v>
      </c>
      <c r="E13" s="78" t="s">
        <v>118</v>
      </c>
      <c r="F13" s="78">
        <v>3355358</v>
      </c>
      <c r="G13" s="78">
        <v>251110083929524</v>
      </c>
      <c r="H13" s="80" t="s">
        <v>163</v>
      </c>
      <c r="I13" s="85">
        <v>32806852670014</v>
      </c>
      <c r="J13" s="78" t="s">
        <v>102</v>
      </c>
      <c r="K13" s="78">
        <v>9</v>
      </c>
      <c r="L13" s="82">
        <v>1950</v>
      </c>
      <c r="M13" s="83">
        <v>17550</v>
      </c>
    </row>
    <row r="14" spans="1:16" s="84" customFormat="1" ht="47.25" customHeight="1" x14ac:dyDescent="0.25">
      <c r="A14" s="78">
        <v>9</v>
      </c>
      <c r="B14" s="79" t="s">
        <v>159</v>
      </c>
      <c r="C14" s="78" t="s">
        <v>164</v>
      </c>
      <c r="D14" s="78" t="s">
        <v>117</v>
      </c>
      <c r="E14" s="78" t="s">
        <v>118</v>
      </c>
      <c r="F14" s="78" t="s">
        <v>165</v>
      </c>
      <c r="G14" s="78" t="s">
        <v>166</v>
      </c>
      <c r="H14" s="80" t="s">
        <v>167</v>
      </c>
      <c r="I14" s="81">
        <v>309126168</v>
      </c>
      <c r="J14" s="78" t="s">
        <v>102</v>
      </c>
      <c r="K14" s="78">
        <v>2</v>
      </c>
      <c r="L14" s="82">
        <v>5550</v>
      </c>
      <c r="M14" s="83">
        <v>11100</v>
      </c>
    </row>
    <row r="15" spans="1:16" s="84" customFormat="1" ht="47.25" customHeight="1" x14ac:dyDescent="0.25">
      <c r="A15" s="78">
        <v>10</v>
      </c>
      <c r="B15" s="79" t="s">
        <v>159</v>
      </c>
      <c r="C15" s="78" t="s">
        <v>168</v>
      </c>
      <c r="D15" s="78" t="s">
        <v>117</v>
      </c>
      <c r="E15" s="78" t="s">
        <v>118</v>
      </c>
      <c r="F15" s="78" t="s">
        <v>169</v>
      </c>
      <c r="G15" s="78" t="s">
        <v>170</v>
      </c>
      <c r="H15" s="80" t="s">
        <v>171</v>
      </c>
      <c r="I15" s="81">
        <v>306950389</v>
      </c>
      <c r="J15" s="78" t="s">
        <v>102</v>
      </c>
      <c r="K15" s="78">
        <v>5</v>
      </c>
      <c r="L15" s="82">
        <v>18495</v>
      </c>
      <c r="M15" s="83">
        <v>92475</v>
      </c>
    </row>
    <row r="16" spans="1:16" s="84" customFormat="1" ht="47.25" customHeight="1" x14ac:dyDescent="0.25">
      <c r="A16" s="78">
        <v>11</v>
      </c>
      <c r="B16" s="79" t="s">
        <v>159</v>
      </c>
      <c r="C16" s="78" t="s">
        <v>172</v>
      </c>
      <c r="D16" s="78" t="s">
        <v>117</v>
      </c>
      <c r="E16" s="78" t="s">
        <v>118</v>
      </c>
      <c r="F16" s="78" t="s">
        <v>173</v>
      </c>
      <c r="G16" s="78" t="s">
        <v>174</v>
      </c>
      <c r="H16" s="80" t="s">
        <v>175</v>
      </c>
      <c r="I16" s="81">
        <v>308678162</v>
      </c>
      <c r="J16" s="78" t="s">
        <v>102</v>
      </c>
      <c r="K16" s="78">
        <v>10</v>
      </c>
      <c r="L16" s="82">
        <v>5980</v>
      </c>
      <c r="M16" s="83">
        <v>59800</v>
      </c>
    </row>
    <row r="17" spans="1:13" s="84" customFormat="1" ht="47.25" customHeight="1" x14ac:dyDescent="0.25">
      <c r="A17" s="78">
        <v>12</v>
      </c>
      <c r="B17" s="79" t="s">
        <v>159</v>
      </c>
      <c r="C17" s="78" t="s">
        <v>176</v>
      </c>
      <c r="D17" s="78" t="s">
        <v>117</v>
      </c>
      <c r="E17" s="78" t="s">
        <v>118</v>
      </c>
      <c r="F17" s="78" t="s">
        <v>177</v>
      </c>
      <c r="G17" s="78" t="s">
        <v>178</v>
      </c>
      <c r="H17" s="80" t="s">
        <v>179</v>
      </c>
      <c r="I17" s="81">
        <v>311836567</v>
      </c>
      <c r="J17" s="78" t="s">
        <v>102</v>
      </c>
      <c r="K17" s="78">
        <v>2</v>
      </c>
      <c r="L17" s="82">
        <v>3350</v>
      </c>
      <c r="M17" s="83">
        <v>6700</v>
      </c>
    </row>
    <row r="18" spans="1:13" s="84" customFormat="1" ht="47.25" customHeight="1" x14ac:dyDescent="0.25">
      <c r="A18" s="78">
        <v>13</v>
      </c>
      <c r="B18" s="79" t="s">
        <v>159</v>
      </c>
      <c r="C18" s="78" t="s">
        <v>180</v>
      </c>
      <c r="D18" s="78" t="s">
        <v>117</v>
      </c>
      <c r="E18" s="78" t="s">
        <v>118</v>
      </c>
      <c r="F18" s="78" t="s">
        <v>181</v>
      </c>
      <c r="G18" s="78" t="s">
        <v>182</v>
      </c>
      <c r="H18" s="80" t="s">
        <v>183</v>
      </c>
      <c r="I18" s="81">
        <v>306950483</v>
      </c>
      <c r="J18" s="78" t="s">
        <v>102</v>
      </c>
      <c r="K18" s="78">
        <v>3</v>
      </c>
      <c r="L18" s="82">
        <v>9195</v>
      </c>
      <c r="M18" s="83">
        <v>27585</v>
      </c>
    </row>
    <row r="19" spans="1:13" s="84" customFormat="1" ht="47.25" customHeight="1" x14ac:dyDescent="0.25">
      <c r="A19" s="78">
        <v>14</v>
      </c>
      <c r="B19" s="79" t="s">
        <v>159</v>
      </c>
      <c r="C19" s="78" t="s">
        <v>184</v>
      </c>
      <c r="D19" s="78" t="s">
        <v>117</v>
      </c>
      <c r="E19" s="78" t="s">
        <v>118</v>
      </c>
      <c r="F19" s="78" t="s">
        <v>185</v>
      </c>
      <c r="G19" s="78" t="s">
        <v>186</v>
      </c>
      <c r="H19" s="80" t="s">
        <v>187</v>
      </c>
      <c r="I19" s="81">
        <v>201601400</v>
      </c>
      <c r="J19" s="78" t="s">
        <v>102</v>
      </c>
      <c r="K19" s="78">
        <v>10</v>
      </c>
      <c r="L19" s="82">
        <v>4900</v>
      </c>
      <c r="M19" s="83">
        <v>49000</v>
      </c>
    </row>
    <row r="20" spans="1:13" s="73" customFormat="1" ht="58.5" customHeight="1" x14ac:dyDescent="0.25">
      <c r="A20" s="60">
        <v>15</v>
      </c>
      <c r="B20" s="59" t="s">
        <v>188</v>
      </c>
      <c r="C20" s="60" t="s">
        <v>189</v>
      </c>
      <c r="D20" s="60" t="s">
        <v>117</v>
      </c>
      <c r="E20" s="60" t="s">
        <v>190</v>
      </c>
      <c r="F20" s="60" t="s">
        <v>191</v>
      </c>
      <c r="G20" s="60">
        <v>251100413754545</v>
      </c>
      <c r="H20" s="60" t="s">
        <v>192</v>
      </c>
      <c r="I20" s="60">
        <v>200244767</v>
      </c>
      <c r="J20" s="60" t="s">
        <v>102</v>
      </c>
      <c r="K20" s="60">
        <v>1</v>
      </c>
      <c r="L20" s="76">
        <v>155231</v>
      </c>
      <c r="M20" s="77">
        <v>155231</v>
      </c>
    </row>
    <row r="21" spans="1:13" s="73" customFormat="1" ht="47.25" x14ac:dyDescent="0.25">
      <c r="A21" s="60">
        <v>16</v>
      </c>
      <c r="B21" s="59" t="s">
        <v>188</v>
      </c>
      <c r="C21" s="60" t="s">
        <v>189</v>
      </c>
      <c r="D21" s="60" t="s">
        <v>117</v>
      </c>
      <c r="E21" s="60" t="s">
        <v>190</v>
      </c>
      <c r="F21" s="60" t="s">
        <v>193</v>
      </c>
      <c r="G21" s="60">
        <v>251100413754635</v>
      </c>
      <c r="H21" s="60" t="s">
        <v>192</v>
      </c>
      <c r="I21" s="60">
        <v>200244767</v>
      </c>
      <c r="J21" s="60" t="s">
        <v>102</v>
      </c>
      <c r="K21" s="60">
        <v>1</v>
      </c>
      <c r="L21" s="76">
        <v>155231</v>
      </c>
      <c r="M21" s="77">
        <v>155231</v>
      </c>
    </row>
    <row r="22" spans="1:13" s="73" customFormat="1" ht="47.25" x14ac:dyDescent="0.25">
      <c r="A22" s="60">
        <v>17</v>
      </c>
      <c r="B22" s="59" t="s">
        <v>188</v>
      </c>
      <c r="C22" s="60" t="s">
        <v>189</v>
      </c>
      <c r="D22" s="60" t="s">
        <v>117</v>
      </c>
      <c r="E22" s="60" t="s">
        <v>190</v>
      </c>
      <c r="F22" s="60" t="s">
        <v>194</v>
      </c>
      <c r="G22" s="60">
        <v>251100413754651</v>
      </c>
      <c r="H22" s="60" t="s">
        <v>192</v>
      </c>
      <c r="I22" s="60">
        <v>200244767</v>
      </c>
      <c r="J22" s="60" t="s">
        <v>102</v>
      </c>
      <c r="K22" s="60">
        <v>1</v>
      </c>
      <c r="L22" s="76">
        <v>155231</v>
      </c>
      <c r="M22" s="77">
        <v>155231</v>
      </c>
    </row>
    <row r="23" spans="1:13" s="73" customFormat="1" ht="47.25" x14ac:dyDescent="0.25">
      <c r="A23" s="60">
        <v>18</v>
      </c>
      <c r="B23" s="59" t="s">
        <v>188</v>
      </c>
      <c r="C23" s="60" t="s">
        <v>189</v>
      </c>
      <c r="D23" s="60" t="s">
        <v>117</v>
      </c>
      <c r="E23" s="60" t="s">
        <v>190</v>
      </c>
      <c r="F23" s="60" t="s">
        <v>195</v>
      </c>
      <c r="G23" s="60">
        <v>251100413754700</v>
      </c>
      <c r="H23" s="60" t="s">
        <v>192</v>
      </c>
      <c r="I23" s="60">
        <v>200244767</v>
      </c>
      <c r="J23" s="60" t="s">
        <v>102</v>
      </c>
      <c r="K23" s="60">
        <v>1</v>
      </c>
      <c r="L23" s="76">
        <v>155231</v>
      </c>
      <c r="M23" s="77">
        <v>155231</v>
      </c>
    </row>
    <row r="24" spans="1:13" s="73" customFormat="1" ht="47.25" x14ac:dyDescent="0.25">
      <c r="A24" s="60">
        <v>19</v>
      </c>
      <c r="B24" s="59" t="s">
        <v>188</v>
      </c>
      <c r="C24" s="60" t="s">
        <v>189</v>
      </c>
      <c r="D24" s="60" t="s">
        <v>117</v>
      </c>
      <c r="E24" s="60" t="s">
        <v>190</v>
      </c>
      <c r="F24" s="60" t="s">
        <v>196</v>
      </c>
      <c r="G24" s="60">
        <v>251100413754747</v>
      </c>
      <c r="H24" s="60" t="s">
        <v>192</v>
      </c>
      <c r="I24" s="60">
        <v>200244767</v>
      </c>
      <c r="J24" s="60" t="s">
        <v>102</v>
      </c>
      <c r="K24" s="60">
        <v>1</v>
      </c>
      <c r="L24" s="76">
        <v>155231</v>
      </c>
      <c r="M24" s="77">
        <v>155231</v>
      </c>
    </row>
    <row r="25" spans="1:13" s="73" customFormat="1" ht="47.25" x14ac:dyDescent="0.25">
      <c r="A25" s="60">
        <v>20</v>
      </c>
      <c r="B25" s="59" t="s">
        <v>188</v>
      </c>
      <c r="C25" s="60" t="s">
        <v>189</v>
      </c>
      <c r="D25" s="60" t="s">
        <v>117</v>
      </c>
      <c r="E25" s="60" t="s">
        <v>190</v>
      </c>
      <c r="F25" s="60" t="s">
        <v>197</v>
      </c>
      <c r="G25" s="60">
        <v>251100413754765</v>
      </c>
      <c r="H25" s="60" t="s">
        <v>192</v>
      </c>
      <c r="I25" s="60">
        <v>200244767</v>
      </c>
      <c r="J25" s="60" t="s">
        <v>102</v>
      </c>
      <c r="K25" s="60">
        <v>1</v>
      </c>
      <c r="L25" s="76">
        <v>155231</v>
      </c>
      <c r="M25" s="77">
        <v>155231</v>
      </c>
    </row>
    <row r="26" spans="1:13" s="73" customFormat="1" ht="47.25" x14ac:dyDescent="0.25">
      <c r="A26" s="60">
        <v>21</v>
      </c>
      <c r="B26" s="59" t="s">
        <v>188</v>
      </c>
      <c r="C26" s="60" t="s">
        <v>189</v>
      </c>
      <c r="D26" s="60" t="s">
        <v>117</v>
      </c>
      <c r="E26" s="60" t="s">
        <v>190</v>
      </c>
      <c r="F26" s="60" t="s">
        <v>191</v>
      </c>
      <c r="G26" s="60">
        <v>251100413765558</v>
      </c>
      <c r="H26" s="60" t="s">
        <v>192</v>
      </c>
      <c r="I26" s="60">
        <v>200244767</v>
      </c>
      <c r="J26" s="60" t="s">
        <v>102</v>
      </c>
      <c r="K26" s="60">
        <v>1</v>
      </c>
      <c r="L26" s="76">
        <v>155231</v>
      </c>
      <c r="M26" s="77">
        <v>155231</v>
      </c>
    </row>
    <row r="27" spans="1:13" s="73" customFormat="1" ht="47.25" x14ac:dyDescent="0.25">
      <c r="A27" s="60">
        <v>22</v>
      </c>
      <c r="B27" s="59" t="s">
        <v>188</v>
      </c>
      <c r="C27" s="60" t="s">
        <v>189</v>
      </c>
      <c r="D27" s="60" t="s">
        <v>117</v>
      </c>
      <c r="E27" s="60" t="s">
        <v>190</v>
      </c>
      <c r="F27" s="60" t="s">
        <v>198</v>
      </c>
      <c r="G27" s="60">
        <v>251100413768316</v>
      </c>
      <c r="H27" s="60" t="s">
        <v>192</v>
      </c>
      <c r="I27" s="60">
        <v>200244767</v>
      </c>
      <c r="J27" s="60" t="s">
        <v>102</v>
      </c>
      <c r="K27" s="60">
        <v>1</v>
      </c>
      <c r="L27" s="76">
        <v>155231</v>
      </c>
      <c r="M27" s="77">
        <v>155231</v>
      </c>
    </row>
    <row r="28" spans="1:13" s="73" customFormat="1" ht="47.25" x14ac:dyDescent="0.25">
      <c r="A28" s="60">
        <v>23</v>
      </c>
      <c r="B28" s="59" t="s">
        <v>188</v>
      </c>
      <c r="C28" s="60" t="s">
        <v>189</v>
      </c>
      <c r="D28" s="60" t="s">
        <v>117</v>
      </c>
      <c r="E28" s="60" t="s">
        <v>190</v>
      </c>
      <c r="F28" s="60" t="s">
        <v>199</v>
      </c>
      <c r="G28" s="60">
        <v>251100413768356</v>
      </c>
      <c r="H28" s="60" t="s">
        <v>192</v>
      </c>
      <c r="I28" s="60">
        <v>200244767</v>
      </c>
      <c r="J28" s="60" t="s">
        <v>102</v>
      </c>
      <c r="K28" s="60">
        <v>1</v>
      </c>
      <c r="L28" s="76">
        <v>155231</v>
      </c>
      <c r="M28" s="77">
        <v>155231</v>
      </c>
    </row>
    <row r="29" spans="1:13" s="73" customFormat="1" ht="47.25" x14ac:dyDescent="0.25">
      <c r="A29" s="60">
        <v>24</v>
      </c>
      <c r="B29" s="59" t="s">
        <v>188</v>
      </c>
      <c r="C29" s="60" t="s">
        <v>189</v>
      </c>
      <c r="D29" s="60" t="s">
        <v>117</v>
      </c>
      <c r="E29" s="60" t="s">
        <v>190</v>
      </c>
      <c r="F29" s="60" t="s">
        <v>200</v>
      </c>
      <c r="G29" s="60">
        <v>251100413768566</v>
      </c>
      <c r="H29" s="60" t="s">
        <v>192</v>
      </c>
      <c r="I29" s="60">
        <v>200244767</v>
      </c>
      <c r="J29" s="60" t="s">
        <v>102</v>
      </c>
      <c r="K29" s="60">
        <v>1</v>
      </c>
      <c r="L29" s="76">
        <v>155231</v>
      </c>
      <c r="M29" s="77">
        <v>155231</v>
      </c>
    </row>
    <row r="30" spans="1:13" s="73" customFormat="1" ht="60.75" customHeight="1" x14ac:dyDescent="0.25">
      <c r="A30" s="60">
        <v>25</v>
      </c>
      <c r="B30" s="60" t="s">
        <v>188</v>
      </c>
      <c r="C30" s="60" t="s">
        <v>129</v>
      </c>
      <c r="D30" s="60" t="s">
        <v>117</v>
      </c>
      <c r="E30" s="60" t="s">
        <v>118</v>
      </c>
      <c r="F30" s="60">
        <v>3702112</v>
      </c>
      <c r="G30" s="60">
        <v>251110084304799</v>
      </c>
      <c r="H30" s="60" t="s">
        <v>162</v>
      </c>
      <c r="I30" s="60">
        <v>306171400</v>
      </c>
      <c r="J30" s="60" t="s">
        <v>102</v>
      </c>
      <c r="K30" s="60">
        <v>11</v>
      </c>
      <c r="L30" s="76">
        <v>11200</v>
      </c>
      <c r="M30" s="77">
        <v>123200</v>
      </c>
    </row>
    <row r="31" spans="1:13" s="73" customFormat="1" ht="60.75" customHeight="1" x14ac:dyDescent="0.25">
      <c r="A31" s="129">
        <f>+A30+1</f>
        <v>26</v>
      </c>
      <c r="B31" s="129" t="s">
        <v>222</v>
      </c>
      <c r="C31" s="129" t="s">
        <v>202</v>
      </c>
      <c r="D31" s="129" t="s">
        <v>117</v>
      </c>
      <c r="E31" s="129" t="s">
        <v>118</v>
      </c>
      <c r="F31" s="129">
        <v>3823346</v>
      </c>
      <c r="G31" s="129">
        <v>251110084444944</v>
      </c>
      <c r="H31" s="129" t="s">
        <v>203</v>
      </c>
      <c r="I31" s="130" t="s">
        <v>204</v>
      </c>
      <c r="J31" s="129" t="s">
        <v>102</v>
      </c>
      <c r="K31" s="129">
        <v>9</v>
      </c>
      <c r="L31" s="129">
        <v>4395</v>
      </c>
      <c r="M31" s="129">
        <f>+K31*L31</f>
        <v>39555</v>
      </c>
    </row>
    <row r="32" spans="1:13" s="73" customFormat="1" ht="60.75" customHeight="1" x14ac:dyDescent="0.25">
      <c r="A32" s="129">
        <f t="shared" ref="A32:A42" si="0">+A31+1</f>
        <v>27</v>
      </c>
      <c r="B32" s="129" t="s">
        <v>222</v>
      </c>
      <c r="C32" s="129" t="s">
        <v>202</v>
      </c>
      <c r="D32" s="129" t="s">
        <v>117</v>
      </c>
      <c r="E32" s="129" t="s">
        <v>118</v>
      </c>
      <c r="F32" s="129">
        <v>3830880</v>
      </c>
      <c r="G32" s="129">
        <v>251110084454906</v>
      </c>
      <c r="H32" s="129" t="s">
        <v>205</v>
      </c>
      <c r="I32" s="129">
        <v>31202976570019</v>
      </c>
      <c r="J32" s="129" t="s">
        <v>102</v>
      </c>
      <c r="K32" s="129">
        <v>1</v>
      </c>
      <c r="L32" s="129">
        <v>15200</v>
      </c>
      <c r="M32" s="129">
        <f t="shared" ref="M32:M42" si="1">+K32*L32</f>
        <v>15200</v>
      </c>
    </row>
    <row r="33" spans="1:15" s="73" customFormat="1" ht="60.75" customHeight="1" x14ac:dyDescent="0.25">
      <c r="A33" s="129">
        <f t="shared" si="0"/>
        <v>28</v>
      </c>
      <c r="B33" s="129" t="s">
        <v>222</v>
      </c>
      <c r="C33" s="129" t="s">
        <v>128</v>
      </c>
      <c r="D33" s="129" t="s">
        <v>117</v>
      </c>
      <c r="E33" s="129" t="s">
        <v>118</v>
      </c>
      <c r="F33" s="129">
        <v>3867275</v>
      </c>
      <c r="G33" s="129">
        <v>251110084498376</v>
      </c>
      <c r="H33" s="129" t="s">
        <v>206</v>
      </c>
      <c r="I33" s="129">
        <v>444189427</v>
      </c>
      <c r="J33" s="129" t="s">
        <v>102</v>
      </c>
      <c r="K33" s="129">
        <v>4</v>
      </c>
      <c r="L33" s="129">
        <v>2189</v>
      </c>
      <c r="M33" s="129">
        <f t="shared" si="1"/>
        <v>8756</v>
      </c>
    </row>
    <row r="34" spans="1:15" s="73" customFormat="1" ht="60.75" customHeight="1" x14ac:dyDescent="0.25">
      <c r="A34" s="129">
        <f t="shared" si="0"/>
        <v>29</v>
      </c>
      <c r="B34" s="129" t="s">
        <v>222</v>
      </c>
      <c r="C34" s="129" t="s">
        <v>128</v>
      </c>
      <c r="D34" s="129" t="s">
        <v>117</v>
      </c>
      <c r="E34" s="129" t="s">
        <v>118</v>
      </c>
      <c r="F34" s="129">
        <v>3867283</v>
      </c>
      <c r="G34" s="129">
        <v>251110084498384</v>
      </c>
      <c r="H34" s="129" t="s">
        <v>207</v>
      </c>
      <c r="I34" s="129">
        <v>42502542670030</v>
      </c>
      <c r="J34" s="129" t="s">
        <v>102</v>
      </c>
      <c r="K34" s="129">
        <v>10</v>
      </c>
      <c r="L34" s="129">
        <v>2388</v>
      </c>
      <c r="M34" s="129">
        <f t="shared" si="1"/>
        <v>23880</v>
      </c>
    </row>
    <row r="35" spans="1:15" s="73" customFormat="1" ht="60.75" customHeight="1" x14ac:dyDescent="0.25">
      <c r="A35" s="129">
        <f t="shared" si="0"/>
        <v>30</v>
      </c>
      <c r="B35" s="129" t="s">
        <v>222</v>
      </c>
      <c r="C35" s="129" t="s">
        <v>128</v>
      </c>
      <c r="D35" s="129" t="s">
        <v>117</v>
      </c>
      <c r="E35" s="129" t="s">
        <v>118</v>
      </c>
      <c r="F35" s="129">
        <v>3867306</v>
      </c>
      <c r="G35" s="129">
        <v>251110084498402</v>
      </c>
      <c r="H35" s="129" t="s">
        <v>207</v>
      </c>
      <c r="I35" s="129">
        <v>42502542670030</v>
      </c>
      <c r="J35" s="129" t="s">
        <v>102</v>
      </c>
      <c r="K35" s="129">
        <v>10</v>
      </c>
      <c r="L35" s="129">
        <v>2380</v>
      </c>
      <c r="M35" s="129">
        <f t="shared" si="1"/>
        <v>23800</v>
      </c>
    </row>
    <row r="36" spans="1:15" s="73" customFormat="1" ht="60.75" customHeight="1" x14ac:dyDescent="0.25">
      <c r="A36" s="129">
        <f t="shared" si="0"/>
        <v>31</v>
      </c>
      <c r="B36" s="129" t="s">
        <v>222</v>
      </c>
      <c r="C36" s="129" t="s">
        <v>128</v>
      </c>
      <c r="D36" s="129" t="s">
        <v>117</v>
      </c>
      <c r="E36" s="129" t="s">
        <v>118</v>
      </c>
      <c r="F36" s="129">
        <v>3867317</v>
      </c>
      <c r="G36" s="129">
        <v>251110084498407</v>
      </c>
      <c r="H36" s="129" t="s">
        <v>208</v>
      </c>
      <c r="I36" s="129">
        <v>41012850100022</v>
      </c>
      <c r="J36" s="129" t="s">
        <v>102</v>
      </c>
      <c r="K36" s="129">
        <v>4</v>
      </c>
      <c r="L36" s="129">
        <v>2389</v>
      </c>
      <c r="M36" s="129">
        <f t="shared" si="1"/>
        <v>9556</v>
      </c>
    </row>
    <row r="37" spans="1:15" s="73" customFormat="1" ht="60.75" customHeight="1" x14ac:dyDescent="0.25">
      <c r="A37" s="129">
        <f t="shared" si="0"/>
        <v>32</v>
      </c>
      <c r="B37" s="129" t="s">
        <v>222</v>
      </c>
      <c r="C37" s="129" t="s">
        <v>209</v>
      </c>
      <c r="D37" s="129" t="s">
        <v>117</v>
      </c>
      <c r="E37" s="129" t="s">
        <v>118</v>
      </c>
      <c r="F37" s="129">
        <v>3870507</v>
      </c>
      <c r="G37" s="129">
        <v>251110084502961</v>
      </c>
      <c r="H37" s="129" t="s">
        <v>210</v>
      </c>
      <c r="I37" s="129">
        <v>308438001</v>
      </c>
      <c r="J37" s="129" t="s">
        <v>102</v>
      </c>
      <c r="K37" s="129">
        <v>2</v>
      </c>
      <c r="L37" s="129">
        <v>3390</v>
      </c>
      <c r="M37" s="129">
        <f t="shared" si="1"/>
        <v>6780</v>
      </c>
    </row>
    <row r="38" spans="1:15" s="73" customFormat="1" ht="60.75" customHeight="1" x14ac:dyDescent="0.25">
      <c r="A38" s="129">
        <f t="shared" si="0"/>
        <v>33</v>
      </c>
      <c r="B38" s="129" t="s">
        <v>222</v>
      </c>
      <c r="C38" s="129" t="s">
        <v>129</v>
      </c>
      <c r="D38" s="129" t="s">
        <v>117</v>
      </c>
      <c r="E38" s="129" t="s">
        <v>118</v>
      </c>
      <c r="F38" s="129">
        <v>3876753</v>
      </c>
      <c r="G38" s="129">
        <v>251110084510796</v>
      </c>
      <c r="H38" s="129" t="s">
        <v>211</v>
      </c>
      <c r="I38" s="129">
        <v>311631958</v>
      </c>
      <c r="J38" s="129" t="s">
        <v>102</v>
      </c>
      <c r="K38" s="129">
        <v>15</v>
      </c>
      <c r="L38" s="129">
        <v>7348</v>
      </c>
      <c r="M38" s="129">
        <f t="shared" si="1"/>
        <v>110220</v>
      </c>
    </row>
    <row r="39" spans="1:15" s="73" customFormat="1" ht="60.75" customHeight="1" x14ac:dyDescent="0.25">
      <c r="A39" s="129">
        <f t="shared" si="0"/>
        <v>34</v>
      </c>
      <c r="B39" s="129" t="s">
        <v>222</v>
      </c>
      <c r="C39" s="129" t="s">
        <v>212</v>
      </c>
      <c r="D39" s="129" t="s">
        <v>117</v>
      </c>
      <c r="E39" s="129" t="s">
        <v>118</v>
      </c>
      <c r="F39" s="129">
        <v>3900771</v>
      </c>
      <c r="G39" s="129">
        <v>251110084539344</v>
      </c>
      <c r="H39" s="129" t="s">
        <v>213</v>
      </c>
      <c r="I39" s="130" t="s">
        <v>214</v>
      </c>
      <c r="J39" s="129" t="s">
        <v>215</v>
      </c>
      <c r="K39" s="129">
        <v>1</v>
      </c>
      <c r="L39" s="129">
        <v>21000</v>
      </c>
      <c r="M39" s="129">
        <f t="shared" si="1"/>
        <v>21000</v>
      </c>
    </row>
    <row r="40" spans="1:15" s="73" customFormat="1" ht="60.75" customHeight="1" x14ac:dyDescent="0.25">
      <c r="A40" s="129">
        <f t="shared" si="0"/>
        <v>35</v>
      </c>
      <c r="B40" s="129" t="s">
        <v>222</v>
      </c>
      <c r="C40" s="129" t="s">
        <v>130</v>
      </c>
      <c r="D40" s="129" t="s">
        <v>117</v>
      </c>
      <c r="E40" s="129" t="s">
        <v>118</v>
      </c>
      <c r="F40" s="129">
        <v>3983360</v>
      </c>
      <c r="G40" s="130" t="s">
        <v>216</v>
      </c>
      <c r="H40" s="129" t="s">
        <v>162</v>
      </c>
      <c r="I40" s="129">
        <v>306171400</v>
      </c>
      <c r="J40" s="129" t="s">
        <v>102</v>
      </c>
      <c r="K40" s="129">
        <v>105</v>
      </c>
      <c r="L40" s="129">
        <v>8050</v>
      </c>
      <c r="M40" s="129">
        <f t="shared" si="1"/>
        <v>845250</v>
      </c>
    </row>
    <row r="41" spans="1:15" s="73" customFormat="1" ht="60.75" customHeight="1" x14ac:dyDescent="0.25">
      <c r="A41" s="129">
        <f t="shared" si="0"/>
        <v>36</v>
      </c>
      <c r="B41" s="129" t="s">
        <v>222</v>
      </c>
      <c r="C41" s="129" t="s">
        <v>128</v>
      </c>
      <c r="D41" s="129" t="s">
        <v>117</v>
      </c>
      <c r="E41" s="129" t="s">
        <v>118</v>
      </c>
      <c r="F41" s="129">
        <v>4001218</v>
      </c>
      <c r="G41" s="130">
        <v>251110084666751</v>
      </c>
      <c r="H41" s="129" t="s">
        <v>217</v>
      </c>
      <c r="I41" s="130" t="s">
        <v>218</v>
      </c>
      <c r="J41" s="129" t="s">
        <v>102</v>
      </c>
      <c r="K41" s="129">
        <v>10</v>
      </c>
      <c r="L41" s="129">
        <v>2290</v>
      </c>
      <c r="M41" s="129">
        <f t="shared" si="1"/>
        <v>22900</v>
      </c>
    </row>
    <row r="42" spans="1:15" s="73" customFormat="1" ht="60.75" customHeight="1" x14ac:dyDescent="0.25">
      <c r="A42" s="129">
        <f t="shared" si="0"/>
        <v>37</v>
      </c>
      <c r="B42" s="129" t="s">
        <v>222</v>
      </c>
      <c r="C42" s="129" t="s">
        <v>219</v>
      </c>
      <c r="D42" s="129" t="s">
        <v>117</v>
      </c>
      <c r="E42" s="129" t="s">
        <v>118</v>
      </c>
      <c r="F42" s="129" t="s">
        <v>220</v>
      </c>
      <c r="G42" s="130">
        <v>25311125078750</v>
      </c>
      <c r="H42" s="129" t="s">
        <v>221</v>
      </c>
      <c r="I42" s="130">
        <v>311662294</v>
      </c>
      <c r="J42" s="129" t="s">
        <v>102</v>
      </c>
      <c r="K42" s="129">
        <v>140</v>
      </c>
      <c r="L42" s="129">
        <v>202</v>
      </c>
      <c r="M42" s="129">
        <f t="shared" si="1"/>
        <v>28280</v>
      </c>
    </row>
    <row r="43" spans="1:15" ht="42.75" customHeight="1" x14ac:dyDescent="0.25">
      <c r="A43" s="67" t="s">
        <v>8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8">
        <f>+SUM(M6:M42)</f>
        <v>3615379</v>
      </c>
      <c r="N43" s="61"/>
      <c r="O43" s="61"/>
    </row>
    <row r="44" spans="1:15" x14ac:dyDescent="0.25">
      <c r="A44" s="62"/>
    </row>
    <row r="45" spans="1:15" ht="55.5" customHeight="1" x14ac:dyDescent="0.25">
      <c r="A45" s="103" t="s">
        <v>85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5" ht="14.25" customHeight="1" x14ac:dyDescent="0.25"/>
    <row r="47" spans="1:15" ht="54" customHeight="1" x14ac:dyDescent="0.25"/>
    <row r="51" spans="6:6" x14ac:dyDescent="0.25">
      <c r="F51" s="67"/>
    </row>
    <row r="75" spans="14:14" x14ac:dyDescent="0.25">
      <c r="N75" s="69"/>
    </row>
  </sheetData>
  <mergeCells count="16">
    <mergeCell ref="J1:M1"/>
    <mergeCell ref="A45:M45"/>
    <mergeCell ref="N4:N5"/>
    <mergeCell ref="A2:M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</mergeCells>
  <phoneticPr fontId="24" type="noConversion"/>
  <printOptions horizontalCentered="1"/>
  <pageMargins left="0.19685039370078741" right="0.19685039370078741" top="0.19685039370078741" bottom="0.19685039370078741" header="0" footer="0"/>
  <pageSetup paperSize="9" scale="48" fitToHeight="0" orientation="landscape" r:id="rId1"/>
  <rowBreaks count="1" manualBreakCount="1">
    <brk id="29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92" t="s">
        <v>92</v>
      </c>
      <c r="G1" s="92"/>
      <c r="H1" s="92"/>
    </row>
    <row r="2" spans="1:13" x14ac:dyDescent="0.25">
      <c r="H2" s="46"/>
    </row>
    <row r="3" spans="1:13" ht="81.75" customHeight="1" x14ac:dyDescent="0.25">
      <c r="A3" s="90" t="s">
        <v>131</v>
      </c>
      <c r="B3" s="90"/>
      <c r="C3" s="90"/>
      <c r="D3" s="90"/>
      <c r="E3" s="90"/>
      <c r="F3" s="90"/>
      <c r="G3" s="90"/>
      <c r="H3" s="90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107" t="s">
        <v>6</v>
      </c>
      <c r="B5" s="107" t="s">
        <v>7</v>
      </c>
      <c r="C5" s="107" t="s">
        <v>53</v>
      </c>
      <c r="D5" s="107" t="s">
        <v>32</v>
      </c>
      <c r="E5" s="107" t="s">
        <v>4</v>
      </c>
      <c r="F5" s="98" t="s">
        <v>65</v>
      </c>
      <c r="G5" s="98"/>
      <c r="H5" s="107" t="s">
        <v>73</v>
      </c>
      <c r="M5" s="11"/>
    </row>
    <row r="6" spans="1:13" ht="126.75" customHeight="1" x14ac:dyDescent="0.25">
      <c r="A6" s="108"/>
      <c r="B6" s="108"/>
      <c r="C6" s="108"/>
      <c r="D6" s="108"/>
      <c r="E6" s="108"/>
      <c r="F6" s="37" t="s">
        <v>66</v>
      </c>
      <c r="G6" s="37" t="s">
        <v>69</v>
      </c>
      <c r="H6" s="108"/>
    </row>
    <row r="7" spans="1:13" ht="37.5" customHeight="1" x14ac:dyDescent="0.25">
      <c r="A7" s="12">
        <v>1</v>
      </c>
      <c r="B7" s="12" t="s">
        <v>132</v>
      </c>
      <c r="C7" s="55" t="s">
        <v>123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93" t="s">
        <v>85</v>
      </c>
      <c r="C12" s="93"/>
      <c r="D12" s="93"/>
      <c r="E12" s="93"/>
      <c r="F12" s="93"/>
      <c r="G12" s="93"/>
      <c r="H12" s="93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1"/>
    <col min="2" max="2" width="27.7109375" style="22" customWidth="1"/>
    <col min="3" max="3" width="15.140625" style="23" customWidth="1"/>
    <col min="4" max="4" width="20.28515625" style="24" customWidth="1"/>
    <col min="5" max="5" width="26.42578125" style="24" customWidth="1"/>
    <col min="6" max="7" width="19.140625" style="24" customWidth="1"/>
    <col min="8" max="8" width="18.140625" style="24" customWidth="1"/>
    <col min="9" max="16384" width="9.140625" style="24"/>
  </cols>
  <sheetData>
    <row r="1" spans="1:16" ht="60.75" customHeight="1" x14ac:dyDescent="0.25">
      <c r="F1" s="110" t="s">
        <v>93</v>
      </c>
      <c r="G1" s="88"/>
      <c r="H1" s="88"/>
    </row>
    <row r="2" spans="1:16" x14ac:dyDescent="0.25">
      <c r="F2" s="88"/>
      <c r="G2" s="88"/>
      <c r="H2" s="88"/>
    </row>
    <row r="3" spans="1:16" ht="46.5" customHeight="1" x14ac:dyDescent="0.25">
      <c r="A3" s="111" t="s">
        <v>133</v>
      </c>
      <c r="B3" s="111"/>
      <c r="C3" s="111"/>
      <c r="D3" s="111"/>
      <c r="E3" s="111"/>
      <c r="F3" s="111"/>
      <c r="G3" s="111"/>
      <c r="H3" s="111"/>
    </row>
    <row r="4" spans="1:16" x14ac:dyDescent="0.25">
      <c r="H4" s="19"/>
    </row>
    <row r="5" spans="1:16" s="14" customFormat="1" ht="43.5" customHeight="1" x14ac:dyDescent="0.25">
      <c r="A5" s="114" t="s">
        <v>6</v>
      </c>
      <c r="B5" s="114" t="s">
        <v>15</v>
      </c>
      <c r="C5" s="114" t="s">
        <v>16</v>
      </c>
      <c r="D5" s="112" t="s">
        <v>17</v>
      </c>
      <c r="E5" s="113"/>
      <c r="F5" s="114" t="s">
        <v>74</v>
      </c>
      <c r="G5" s="114" t="s">
        <v>82</v>
      </c>
      <c r="H5" s="114" t="s">
        <v>83</v>
      </c>
    </row>
    <row r="6" spans="1:16" s="14" customFormat="1" ht="105" customHeight="1" x14ac:dyDescent="0.25">
      <c r="A6" s="115"/>
      <c r="B6" s="115"/>
      <c r="C6" s="115"/>
      <c r="D6" s="25" t="s">
        <v>76</v>
      </c>
      <c r="E6" s="25" t="s">
        <v>75</v>
      </c>
      <c r="F6" s="115"/>
      <c r="G6" s="115"/>
      <c r="H6" s="115"/>
    </row>
    <row r="7" spans="1:16" ht="18.75" x14ac:dyDescent="0.25">
      <c r="A7" s="26">
        <v>1</v>
      </c>
      <c r="B7" s="55" t="s">
        <v>119</v>
      </c>
      <c r="C7" s="31"/>
      <c r="D7" s="33"/>
      <c r="E7" s="33"/>
      <c r="F7" s="33"/>
      <c r="G7" s="33"/>
      <c r="H7" s="33"/>
    </row>
    <row r="8" spans="1:16" x14ac:dyDescent="0.25">
      <c r="A8" s="26">
        <f>+A7+1</f>
        <v>2</v>
      </c>
      <c r="B8" s="30"/>
      <c r="C8" s="32"/>
      <c r="D8" s="33"/>
      <c r="E8" s="33"/>
      <c r="F8" s="33"/>
      <c r="G8" s="33"/>
      <c r="H8" s="33"/>
    </row>
    <row r="9" spans="1:16" x14ac:dyDescent="0.25">
      <c r="A9" s="26">
        <f t="shared" ref="A9:A12" si="0">+A8+1</f>
        <v>3</v>
      </c>
      <c r="B9" s="30"/>
      <c r="C9" s="32"/>
      <c r="D9" s="33"/>
      <c r="E9" s="33"/>
      <c r="F9" s="33"/>
      <c r="G9" s="33"/>
      <c r="H9" s="33"/>
    </row>
    <row r="10" spans="1:16" x14ac:dyDescent="0.25">
      <c r="A10" s="26">
        <f t="shared" si="0"/>
        <v>4</v>
      </c>
      <c r="B10" s="29"/>
      <c r="C10" s="27"/>
      <c r="D10" s="28"/>
      <c r="E10" s="28"/>
      <c r="F10" s="28"/>
      <c r="G10" s="28"/>
      <c r="H10" s="28"/>
    </row>
    <row r="11" spans="1:16" x14ac:dyDescent="0.25">
      <c r="A11" s="26">
        <f t="shared" si="0"/>
        <v>5</v>
      </c>
      <c r="B11" s="29"/>
      <c r="C11" s="27"/>
      <c r="D11" s="28"/>
      <c r="E11" s="28"/>
      <c r="F11" s="28"/>
      <c r="G11" s="28"/>
      <c r="H11" s="28"/>
    </row>
    <row r="12" spans="1:16" x14ac:dyDescent="0.25">
      <c r="A12" s="26">
        <f t="shared" si="0"/>
        <v>6</v>
      </c>
      <c r="B12" s="29"/>
      <c r="C12" s="27"/>
      <c r="D12" s="28"/>
      <c r="E12" s="28"/>
      <c r="F12" s="28"/>
      <c r="G12" s="28"/>
      <c r="H12" s="28"/>
    </row>
    <row r="14" spans="1:16" ht="18.75" x14ac:dyDescent="0.25">
      <c r="A14" s="109" t="s">
        <v>86</v>
      </c>
      <c r="B14" s="109"/>
      <c r="C14" s="109"/>
      <c r="D14" s="109"/>
      <c r="E14" s="109"/>
      <c r="F14" s="109"/>
      <c r="G14" s="109"/>
      <c r="H14" s="109"/>
      <c r="I14" s="34"/>
      <c r="J14" s="34"/>
      <c r="K14" s="34"/>
      <c r="L14" s="34"/>
      <c r="M14" s="34"/>
      <c r="N14" s="34"/>
      <c r="O14" s="34"/>
      <c r="P14" s="3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1"/>
    <col min="2" max="2" width="35" style="22" customWidth="1"/>
    <col min="3" max="3" width="26.85546875" style="22" customWidth="1"/>
    <col min="4" max="5" width="12.85546875" style="23" customWidth="1"/>
    <col min="6" max="6" width="17.28515625" style="24" customWidth="1"/>
    <col min="7" max="7" width="17.140625" style="24" customWidth="1"/>
    <col min="8" max="10" width="15" style="24" customWidth="1"/>
    <col min="11" max="11" width="16.140625" style="24" customWidth="1"/>
    <col min="12" max="16384" width="9.140625" style="24"/>
  </cols>
  <sheetData>
    <row r="1" spans="1:11" ht="73.5" customHeight="1" x14ac:dyDescent="0.25">
      <c r="H1" s="86" t="s">
        <v>94</v>
      </c>
      <c r="I1" s="87"/>
      <c r="J1" s="87"/>
      <c r="K1" s="87"/>
    </row>
    <row r="2" spans="1:11" ht="70.150000000000006" customHeight="1" x14ac:dyDescent="0.25">
      <c r="A2" s="111" t="s">
        <v>134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x14ac:dyDescent="0.25">
      <c r="K3" s="19"/>
    </row>
    <row r="4" spans="1:11" s="14" customFormat="1" ht="33" customHeight="1" x14ac:dyDescent="0.25">
      <c r="A4" s="114" t="s">
        <v>6</v>
      </c>
      <c r="B4" s="114" t="s">
        <v>18</v>
      </c>
      <c r="C4" s="114" t="s">
        <v>12</v>
      </c>
      <c r="D4" s="114" t="s">
        <v>9</v>
      </c>
      <c r="E4" s="114" t="s">
        <v>10</v>
      </c>
      <c r="F4" s="112" t="s">
        <v>17</v>
      </c>
      <c r="G4" s="113"/>
      <c r="H4" s="114" t="s">
        <v>87</v>
      </c>
      <c r="I4" s="114" t="s">
        <v>82</v>
      </c>
      <c r="J4" s="114" t="s">
        <v>88</v>
      </c>
      <c r="K4" s="114" t="s">
        <v>19</v>
      </c>
    </row>
    <row r="5" spans="1:11" s="14" customFormat="1" ht="105.75" customHeight="1" x14ac:dyDescent="0.25">
      <c r="A5" s="115"/>
      <c r="B5" s="115"/>
      <c r="C5" s="115"/>
      <c r="D5" s="115"/>
      <c r="E5" s="115"/>
      <c r="F5" s="25" t="s">
        <v>77</v>
      </c>
      <c r="G5" s="25" t="s">
        <v>75</v>
      </c>
      <c r="H5" s="115"/>
      <c r="I5" s="115"/>
      <c r="J5" s="115"/>
      <c r="K5" s="115"/>
    </row>
    <row r="6" spans="1:11" ht="36.75" customHeight="1" x14ac:dyDescent="0.25">
      <c r="A6" s="36" t="s">
        <v>26</v>
      </c>
      <c r="B6" s="35" t="s">
        <v>20</v>
      </c>
      <c r="C6" s="55" t="s">
        <v>119</v>
      </c>
      <c r="D6" s="31"/>
      <c r="E6" s="31"/>
      <c r="F6" s="33"/>
      <c r="G6" s="33"/>
      <c r="H6" s="33"/>
      <c r="I6" s="33"/>
      <c r="J6" s="33"/>
      <c r="K6" s="33"/>
    </row>
    <row r="7" spans="1:11" ht="19.5" customHeight="1" x14ac:dyDescent="0.25">
      <c r="A7" s="36"/>
      <c r="B7" s="35"/>
      <c r="C7" s="30"/>
      <c r="D7" s="31"/>
      <c r="E7" s="31"/>
      <c r="F7" s="33"/>
      <c r="G7" s="33"/>
      <c r="H7" s="33"/>
      <c r="I7" s="33"/>
      <c r="J7" s="33"/>
      <c r="K7" s="33"/>
    </row>
    <row r="8" spans="1:11" ht="19.5" customHeight="1" x14ac:dyDescent="0.25">
      <c r="A8" s="36"/>
      <c r="B8" s="35"/>
      <c r="C8" s="30"/>
      <c r="D8" s="31"/>
      <c r="E8" s="31"/>
      <c r="F8" s="33"/>
      <c r="G8" s="33"/>
      <c r="H8" s="33"/>
      <c r="I8" s="33"/>
      <c r="J8" s="33"/>
      <c r="K8" s="33"/>
    </row>
    <row r="9" spans="1:11" ht="19.5" customHeight="1" x14ac:dyDescent="0.25">
      <c r="A9" s="36" t="s">
        <v>27</v>
      </c>
      <c r="B9" s="35" t="s">
        <v>21</v>
      </c>
      <c r="C9" s="30"/>
      <c r="D9" s="31"/>
      <c r="E9" s="31"/>
      <c r="F9" s="33"/>
      <c r="G9" s="33"/>
      <c r="H9" s="33"/>
      <c r="I9" s="33"/>
      <c r="J9" s="33"/>
      <c r="K9" s="33"/>
    </row>
    <row r="10" spans="1:11" ht="19.5" customHeight="1" x14ac:dyDescent="0.25">
      <c r="A10" s="36"/>
      <c r="B10" s="35"/>
      <c r="C10" s="30"/>
      <c r="D10" s="31"/>
      <c r="E10" s="31"/>
      <c r="F10" s="33"/>
      <c r="G10" s="33"/>
      <c r="H10" s="33"/>
      <c r="I10" s="33"/>
      <c r="J10" s="33"/>
      <c r="K10" s="33"/>
    </row>
    <row r="11" spans="1:11" ht="19.5" customHeight="1" x14ac:dyDescent="0.25">
      <c r="A11" s="36"/>
      <c r="B11" s="35"/>
      <c r="C11" s="30"/>
      <c r="D11" s="31"/>
      <c r="E11" s="31"/>
      <c r="F11" s="33"/>
      <c r="G11" s="33"/>
      <c r="H11" s="33"/>
      <c r="I11" s="33"/>
      <c r="J11" s="33"/>
      <c r="K11" s="33"/>
    </row>
    <row r="12" spans="1:11" ht="19.5" customHeight="1" x14ac:dyDescent="0.25">
      <c r="A12" s="36" t="s">
        <v>28</v>
      </c>
      <c r="B12" s="35" t="s">
        <v>22</v>
      </c>
      <c r="C12" s="30"/>
      <c r="D12" s="31"/>
      <c r="E12" s="31"/>
      <c r="F12" s="33"/>
      <c r="G12" s="33"/>
      <c r="H12" s="33"/>
      <c r="I12" s="33"/>
      <c r="J12" s="33"/>
      <c r="K12" s="33"/>
    </row>
    <row r="13" spans="1:11" ht="19.5" customHeight="1" x14ac:dyDescent="0.25">
      <c r="A13" s="36"/>
      <c r="B13" s="35"/>
      <c r="C13" s="30"/>
      <c r="D13" s="31"/>
      <c r="E13" s="31"/>
      <c r="F13" s="33"/>
      <c r="G13" s="33"/>
      <c r="H13" s="33"/>
      <c r="I13" s="33"/>
      <c r="J13" s="33"/>
      <c r="K13" s="33"/>
    </row>
    <row r="14" spans="1:11" ht="19.5" customHeight="1" x14ac:dyDescent="0.25">
      <c r="A14" s="36"/>
      <c r="B14" s="35"/>
      <c r="C14" s="30"/>
      <c r="D14" s="31"/>
      <c r="E14" s="31"/>
      <c r="F14" s="33"/>
      <c r="G14" s="33"/>
      <c r="H14" s="33"/>
      <c r="I14" s="33"/>
      <c r="J14" s="33"/>
      <c r="K14" s="33"/>
    </row>
    <row r="15" spans="1:11" ht="30" customHeight="1" x14ac:dyDescent="0.25">
      <c r="A15" s="36" t="s">
        <v>29</v>
      </c>
      <c r="B15" s="35" t="s">
        <v>23</v>
      </c>
      <c r="C15" s="30"/>
      <c r="D15" s="31"/>
      <c r="E15" s="31"/>
      <c r="F15" s="33"/>
      <c r="G15" s="33"/>
      <c r="H15" s="33"/>
      <c r="I15" s="33"/>
      <c r="J15" s="33"/>
      <c r="K15" s="33"/>
    </row>
    <row r="16" spans="1:11" ht="19.5" customHeight="1" x14ac:dyDescent="0.25">
      <c r="A16" s="36"/>
      <c r="B16" s="35"/>
      <c r="C16" s="30"/>
      <c r="D16" s="31"/>
      <c r="E16" s="31"/>
      <c r="F16" s="33"/>
      <c r="G16" s="33"/>
      <c r="H16" s="33"/>
      <c r="I16" s="33"/>
      <c r="J16" s="33"/>
      <c r="K16" s="33"/>
    </row>
    <row r="17" spans="1:11" ht="19.5" customHeight="1" x14ac:dyDescent="0.25">
      <c r="A17" s="36"/>
      <c r="B17" s="35"/>
      <c r="C17" s="30"/>
      <c r="D17" s="31"/>
      <c r="E17" s="31"/>
      <c r="F17" s="33"/>
      <c r="G17" s="33"/>
      <c r="H17" s="33"/>
      <c r="I17" s="33"/>
      <c r="J17" s="33"/>
      <c r="K17" s="33"/>
    </row>
    <row r="18" spans="1:11" ht="19.5" customHeight="1" x14ac:dyDescent="0.25">
      <c r="A18" s="36" t="s">
        <v>30</v>
      </c>
      <c r="B18" s="35" t="s">
        <v>24</v>
      </c>
      <c r="C18" s="30"/>
      <c r="D18" s="31"/>
      <c r="E18" s="31"/>
      <c r="F18" s="33"/>
      <c r="G18" s="33"/>
      <c r="H18" s="33"/>
      <c r="I18" s="33"/>
      <c r="J18" s="33"/>
      <c r="K18" s="33"/>
    </row>
    <row r="19" spans="1:11" ht="19.5" customHeight="1" x14ac:dyDescent="0.25">
      <c r="A19" s="36"/>
      <c r="B19" s="35"/>
      <c r="C19" s="30"/>
      <c r="D19" s="31"/>
      <c r="E19" s="31"/>
      <c r="F19" s="33"/>
      <c r="G19" s="33"/>
      <c r="H19" s="33"/>
      <c r="I19" s="33"/>
      <c r="J19" s="33"/>
      <c r="K19" s="33"/>
    </row>
    <row r="20" spans="1:11" ht="19.5" customHeight="1" x14ac:dyDescent="0.25">
      <c r="A20" s="36"/>
      <c r="B20" s="35"/>
      <c r="C20" s="30"/>
      <c r="D20" s="31"/>
      <c r="E20" s="31"/>
      <c r="F20" s="33"/>
      <c r="G20" s="33"/>
      <c r="H20" s="33"/>
      <c r="I20" s="33"/>
      <c r="J20" s="33"/>
      <c r="K20" s="33"/>
    </row>
    <row r="21" spans="1:11" ht="19.5" customHeight="1" x14ac:dyDescent="0.25">
      <c r="A21" s="36" t="s">
        <v>31</v>
      </c>
      <c r="B21" s="35" t="s">
        <v>25</v>
      </c>
      <c r="C21" s="30"/>
      <c r="D21" s="31"/>
      <c r="E21" s="31"/>
      <c r="F21" s="33"/>
      <c r="G21" s="33"/>
      <c r="H21" s="33"/>
      <c r="I21" s="33"/>
      <c r="J21" s="33"/>
      <c r="K21" s="33"/>
    </row>
    <row r="22" spans="1:11" ht="19.5" customHeight="1" x14ac:dyDescent="0.25">
      <c r="A22" s="26"/>
      <c r="B22" s="35"/>
      <c r="C22" s="30"/>
      <c r="D22" s="31"/>
      <c r="E22" s="31"/>
      <c r="F22" s="33"/>
      <c r="G22" s="33"/>
      <c r="H22" s="33"/>
      <c r="I22" s="33"/>
      <c r="J22" s="33"/>
      <c r="K22" s="33"/>
    </row>
    <row r="23" spans="1:11" ht="19.5" customHeight="1" x14ac:dyDescent="0.25">
      <c r="A23" s="26"/>
      <c r="B23" s="30"/>
      <c r="C23" s="30"/>
      <c r="D23" s="32"/>
      <c r="E23" s="32"/>
      <c r="F23" s="33"/>
      <c r="G23" s="33"/>
      <c r="H23" s="33"/>
      <c r="I23" s="33"/>
      <c r="J23" s="33"/>
      <c r="K23" s="33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4"/>
    <col min="2" max="2" width="18.140625" style="24" customWidth="1"/>
    <col min="3" max="3" width="34.140625" style="24" customWidth="1"/>
    <col min="4" max="4" width="22.85546875" style="24" customWidth="1"/>
    <col min="5" max="6" width="25.5703125" style="24" customWidth="1"/>
    <col min="7" max="16384" width="9.140625" style="24"/>
  </cols>
  <sheetData>
    <row r="1" spans="1:18" ht="77.25" customHeight="1" x14ac:dyDescent="0.25">
      <c r="E1" s="86" t="s">
        <v>95</v>
      </c>
      <c r="F1" s="87"/>
    </row>
    <row r="3" spans="1:18" ht="48" customHeight="1" x14ac:dyDescent="0.25">
      <c r="A3" s="116" t="s">
        <v>135</v>
      </c>
      <c r="B3" s="116"/>
      <c r="C3" s="116"/>
      <c r="D3" s="116"/>
      <c r="E3" s="116"/>
      <c r="F3" s="116"/>
      <c r="G3" s="43"/>
      <c r="H3" s="43"/>
      <c r="I3" s="43"/>
    </row>
    <row r="5" spans="1:18" ht="28.5" x14ac:dyDescent="0.25">
      <c r="A5" s="36" t="s">
        <v>6</v>
      </c>
      <c r="B5" s="36" t="s">
        <v>41</v>
      </c>
      <c r="C5" s="36" t="s">
        <v>42</v>
      </c>
      <c r="D5" s="36" t="s">
        <v>43</v>
      </c>
      <c r="E5" s="36" t="s">
        <v>44</v>
      </c>
      <c r="F5" s="36" t="s">
        <v>45</v>
      </c>
      <c r="G5" s="21"/>
      <c r="H5" s="21"/>
      <c r="I5" s="21"/>
      <c r="J5" s="44"/>
      <c r="K5" s="44"/>
      <c r="L5" s="44"/>
      <c r="M5" s="44"/>
      <c r="N5" s="44"/>
      <c r="O5" s="44"/>
      <c r="P5" s="44"/>
      <c r="Q5" s="44"/>
      <c r="R5" s="44"/>
    </row>
    <row r="6" spans="1:18" ht="18.75" x14ac:dyDescent="0.25">
      <c r="A6" s="45"/>
      <c r="B6" s="45"/>
      <c r="C6" s="55" t="s">
        <v>119</v>
      </c>
      <c r="D6" s="28"/>
      <c r="E6" s="28"/>
      <c r="F6" s="28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x14ac:dyDescent="0.25">
      <c r="A7" s="45"/>
      <c r="B7" s="45"/>
      <c r="C7" s="45"/>
      <c r="D7" s="28"/>
      <c r="E7" s="28"/>
      <c r="F7" s="28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x14ac:dyDescent="0.25">
      <c r="A8" s="45"/>
      <c r="B8" s="45"/>
      <c r="C8" s="45"/>
      <c r="D8" s="28"/>
      <c r="E8" s="28"/>
      <c r="F8" s="28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x14ac:dyDescent="0.2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4" customWidth="1"/>
    <col min="2" max="3" width="11.5703125" style="24" bestFit="1" customWidth="1"/>
    <col min="4" max="4" width="14.42578125" style="24" customWidth="1"/>
    <col min="5" max="5" width="27" style="24" customWidth="1"/>
    <col min="6" max="6" width="15.28515625" style="24" bestFit="1" customWidth="1"/>
    <col min="7" max="7" width="13.7109375" style="24" customWidth="1"/>
    <col min="8" max="8" width="14.5703125" style="24" customWidth="1"/>
    <col min="9" max="9" width="12.28515625" style="24" customWidth="1"/>
    <col min="10" max="10" width="12.7109375" style="24" customWidth="1"/>
    <col min="11" max="11" width="12" style="24" customWidth="1"/>
    <col min="12" max="12" width="14.85546875" style="24" customWidth="1"/>
    <col min="13" max="16384" width="9.140625" style="24"/>
  </cols>
  <sheetData>
    <row r="1" spans="1:18" ht="63.75" customHeight="1" x14ac:dyDescent="0.25">
      <c r="I1" s="117" t="s">
        <v>96</v>
      </c>
      <c r="J1" s="117"/>
      <c r="K1" s="117"/>
      <c r="L1" s="117"/>
    </row>
    <row r="4" spans="1:18" ht="48" customHeight="1" x14ac:dyDescent="0.25">
      <c r="A4" s="116" t="s">
        <v>136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6" spans="1:18" x14ac:dyDescent="0.25">
      <c r="A6" s="121" t="s">
        <v>6</v>
      </c>
      <c r="B6" s="121" t="s">
        <v>54</v>
      </c>
      <c r="C6" s="121" t="s">
        <v>55</v>
      </c>
      <c r="D6" s="121" t="s">
        <v>56</v>
      </c>
      <c r="E6" s="121" t="s">
        <v>57</v>
      </c>
      <c r="F6" s="121" t="s">
        <v>89</v>
      </c>
      <c r="G6" s="121" t="s">
        <v>58</v>
      </c>
      <c r="H6" s="121" t="s">
        <v>59</v>
      </c>
      <c r="I6" s="118" t="s">
        <v>64</v>
      </c>
      <c r="J6" s="119"/>
      <c r="K6" s="120"/>
      <c r="L6" s="121" t="s">
        <v>63</v>
      </c>
      <c r="M6" s="44"/>
      <c r="N6" s="44"/>
      <c r="O6" s="44"/>
      <c r="P6" s="44"/>
      <c r="Q6" s="44"/>
      <c r="R6" s="44"/>
    </row>
    <row r="7" spans="1:18" ht="28.5" x14ac:dyDescent="0.25">
      <c r="A7" s="122"/>
      <c r="B7" s="122"/>
      <c r="C7" s="122"/>
      <c r="D7" s="122"/>
      <c r="E7" s="122"/>
      <c r="F7" s="122"/>
      <c r="G7" s="122"/>
      <c r="H7" s="122"/>
      <c r="I7" s="36" t="s">
        <v>60</v>
      </c>
      <c r="J7" s="36" t="s">
        <v>61</v>
      </c>
      <c r="K7" s="36" t="s">
        <v>62</v>
      </c>
      <c r="L7" s="122"/>
      <c r="M7" s="44"/>
      <c r="N7" s="44"/>
      <c r="O7" s="44"/>
      <c r="P7" s="44"/>
      <c r="Q7" s="44"/>
      <c r="R7" s="44"/>
    </row>
    <row r="8" spans="1:18" ht="18.75" x14ac:dyDescent="0.25">
      <c r="A8" s="45"/>
      <c r="B8" s="45"/>
      <c r="C8" s="45"/>
      <c r="D8" s="28"/>
      <c r="E8" s="58" t="s">
        <v>119</v>
      </c>
      <c r="F8" s="28"/>
      <c r="G8" s="28"/>
      <c r="H8" s="28"/>
      <c r="I8" s="28"/>
      <c r="J8" s="28"/>
      <c r="K8" s="28"/>
      <c r="L8" s="28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28"/>
      <c r="H9" s="28"/>
      <c r="I9" s="28"/>
      <c r="J9" s="28"/>
      <c r="K9" s="28"/>
      <c r="L9" s="28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28"/>
      <c r="H10" s="28"/>
      <c r="I10" s="28"/>
      <c r="J10" s="28"/>
      <c r="K10" s="28"/>
      <c r="L10" s="28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28"/>
      <c r="H11" s="28"/>
      <c r="I11" s="28"/>
      <c r="J11" s="28"/>
      <c r="K11" s="28"/>
      <c r="L11" s="28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28"/>
      <c r="H12" s="28"/>
      <c r="I12" s="28"/>
      <c r="J12" s="28"/>
      <c r="K12" s="28"/>
      <c r="L12" s="28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28"/>
      <c r="H13" s="28"/>
      <c r="I13" s="28"/>
      <c r="J13" s="28"/>
      <c r="K13" s="28"/>
      <c r="L13" s="28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28"/>
      <c r="H14" s="28"/>
      <c r="I14" s="28"/>
      <c r="J14" s="28"/>
      <c r="K14" s="28"/>
      <c r="L14" s="28"/>
      <c r="M14" s="44"/>
      <c r="N14" s="44"/>
      <c r="O14" s="44"/>
      <c r="P14" s="44"/>
      <c r="Q14" s="44"/>
      <c r="R14" s="44"/>
    </row>
    <row r="15" spans="1:18" x14ac:dyDescent="0.25">
      <c r="A15" s="45"/>
      <c r="B15" s="45"/>
      <c r="C15" s="45"/>
      <c r="D15" s="28"/>
      <c r="E15" s="28"/>
      <c r="F15" s="28"/>
      <c r="G15" s="28"/>
      <c r="H15" s="28"/>
      <c r="I15" s="28"/>
      <c r="J15" s="28"/>
      <c r="K15" s="28"/>
      <c r="L15" s="28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4:18" x14ac:dyDescent="0.2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4" customWidth="1"/>
    <col min="2" max="2" width="46" style="24" customWidth="1"/>
    <col min="3" max="3" width="18" style="24" customWidth="1"/>
    <col min="4" max="4" width="44.5703125" style="24" customWidth="1"/>
    <col min="5" max="16384" width="9.140625" style="24"/>
  </cols>
  <sheetData>
    <row r="1" spans="1:4" ht="66" customHeight="1" x14ac:dyDescent="0.25">
      <c r="D1" s="21" t="s">
        <v>97</v>
      </c>
    </row>
    <row r="2" spans="1:4" ht="67.5" customHeight="1" x14ac:dyDescent="0.25">
      <c r="A2" s="111" t="s">
        <v>137</v>
      </c>
      <c r="B2" s="111"/>
      <c r="C2" s="111"/>
      <c r="D2" s="111"/>
    </row>
    <row r="4" spans="1:4" ht="30.75" customHeight="1" x14ac:dyDescent="0.25">
      <c r="A4" s="50" t="s">
        <v>6</v>
      </c>
      <c r="B4" s="50" t="s">
        <v>48</v>
      </c>
      <c r="C4" s="50" t="s">
        <v>46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4" customWidth="1"/>
    <col min="2" max="2" width="38.42578125" style="24" customWidth="1"/>
    <col min="3" max="3" width="22.140625" style="24" customWidth="1"/>
    <col min="4" max="4" width="47.28515625" style="24" customWidth="1"/>
    <col min="5" max="16384" width="9.140625" style="24"/>
  </cols>
  <sheetData>
    <row r="1" spans="1:4" ht="60" customHeight="1" x14ac:dyDescent="0.25">
      <c r="D1" s="21" t="s">
        <v>98</v>
      </c>
    </row>
    <row r="2" spans="1:4" ht="64.5" customHeight="1" x14ac:dyDescent="0.25">
      <c r="A2" s="111" t="s">
        <v>138</v>
      </c>
      <c r="B2" s="111"/>
      <c r="C2" s="111"/>
      <c r="D2" s="111"/>
    </row>
    <row r="4" spans="1:4" ht="30.75" customHeight="1" x14ac:dyDescent="0.25">
      <c r="A4" s="50" t="s">
        <v>6</v>
      </c>
      <c r="B4" s="50" t="s">
        <v>48</v>
      </c>
      <c r="C4" s="50" t="s">
        <v>46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6" customWidth="1"/>
    <col min="2" max="2" width="26.42578125" style="16" customWidth="1"/>
    <col min="3" max="3" width="13.7109375" style="16" customWidth="1"/>
    <col min="4" max="7" width="20.85546875" style="16" customWidth="1"/>
    <col min="8" max="8" width="17.5703125" style="16" customWidth="1"/>
    <col min="9" max="9" width="19.28515625" style="16" customWidth="1"/>
    <col min="10" max="10" width="14" style="16" customWidth="1"/>
    <col min="11" max="13" width="18.7109375" style="16" customWidth="1"/>
    <col min="14" max="14" width="15.7109375" style="16" customWidth="1"/>
    <col min="15" max="19" width="15.7109375" style="17" customWidth="1"/>
    <col min="20" max="16384" width="9.140625" style="17"/>
  </cols>
  <sheetData>
    <row r="1" spans="1:10" ht="66.75" customHeight="1" x14ac:dyDescent="0.25">
      <c r="H1" s="123" t="s">
        <v>99</v>
      </c>
      <c r="I1" s="123"/>
      <c r="J1" s="123"/>
    </row>
    <row r="3" spans="1:10" s="16" customFormat="1" ht="73.5" customHeight="1" x14ac:dyDescent="0.25">
      <c r="A3" s="116" t="s">
        <v>139</v>
      </c>
      <c r="B3" s="116"/>
      <c r="C3" s="116"/>
      <c r="D3" s="116"/>
      <c r="E3" s="116"/>
      <c r="F3" s="116"/>
      <c r="G3" s="116"/>
      <c r="H3" s="116"/>
      <c r="I3" s="116"/>
      <c r="J3" s="116"/>
    </row>
    <row r="5" spans="1:10" s="16" customFormat="1" ht="47.25" customHeight="1" x14ac:dyDescent="0.25">
      <c r="A5" s="98" t="s">
        <v>79</v>
      </c>
      <c r="B5" s="98" t="s">
        <v>33</v>
      </c>
      <c r="C5" s="98" t="s">
        <v>80</v>
      </c>
      <c r="D5" s="124" t="s">
        <v>34</v>
      </c>
      <c r="E5" s="125"/>
      <c r="F5" s="127" t="s">
        <v>39</v>
      </c>
      <c r="G5" s="127" t="s">
        <v>37</v>
      </c>
      <c r="H5" s="127" t="s">
        <v>70</v>
      </c>
      <c r="I5" s="127" t="s">
        <v>71</v>
      </c>
      <c r="J5" s="127" t="s">
        <v>13</v>
      </c>
    </row>
    <row r="6" spans="1:10" s="16" customFormat="1" ht="60.75" customHeight="1" x14ac:dyDescent="0.25">
      <c r="A6" s="98"/>
      <c r="B6" s="98"/>
      <c r="C6" s="98"/>
      <c r="D6" s="37" t="s">
        <v>35</v>
      </c>
      <c r="E6" s="37" t="s">
        <v>36</v>
      </c>
      <c r="F6" s="128"/>
      <c r="G6" s="128"/>
      <c r="H6" s="128"/>
      <c r="I6" s="128"/>
      <c r="J6" s="128"/>
    </row>
    <row r="7" spans="1:10" s="16" customFormat="1" ht="15" x14ac:dyDescent="0.25">
      <c r="A7" s="20">
        <v>1</v>
      </c>
      <c r="B7" s="57" t="s">
        <v>119</v>
      </c>
      <c r="C7" s="18"/>
      <c r="D7" s="18"/>
      <c r="E7" s="18"/>
      <c r="F7" s="18"/>
      <c r="G7" s="18"/>
      <c r="H7" s="18"/>
      <c r="I7" s="18"/>
      <c r="J7" s="18"/>
    </row>
    <row r="8" spans="1:10" s="16" customFormat="1" ht="15" x14ac:dyDescent="0.25">
      <c r="A8" s="20">
        <v>2</v>
      </c>
      <c r="B8" s="18"/>
      <c r="C8" s="54" t="s">
        <v>81</v>
      </c>
      <c r="D8" s="18"/>
      <c r="E8" s="18"/>
      <c r="F8" s="18"/>
      <c r="G8" s="18"/>
      <c r="H8" s="18"/>
      <c r="I8" s="18"/>
      <c r="J8" s="18"/>
    </row>
    <row r="9" spans="1:10" s="16" customFormat="1" ht="15" x14ac:dyDescent="0.25">
      <c r="A9" s="20">
        <v>3</v>
      </c>
      <c r="B9" s="18"/>
      <c r="C9" s="54" t="s">
        <v>81</v>
      </c>
      <c r="D9" s="18"/>
      <c r="E9" s="18"/>
      <c r="F9" s="18"/>
      <c r="G9" s="18"/>
      <c r="H9" s="18"/>
      <c r="I9" s="18"/>
      <c r="J9" s="18"/>
    </row>
    <row r="10" spans="1:10" s="16" customFormat="1" ht="15" x14ac:dyDescent="0.25">
      <c r="A10" s="20">
        <v>4</v>
      </c>
      <c r="B10" s="18"/>
      <c r="C10" s="54" t="s">
        <v>81</v>
      </c>
      <c r="D10" s="18"/>
      <c r="E10" s="18"/>
      <c r="F10" s="18"/>
      <c r="G10" s="18"/>
      <c r="H10" s="18"/>
      <c r="I10" s="18"/>
      <c r="J10" s="18"/>
    </row>
    <row r="11" spans="1:10" s="16" customFormat="1" ht="15" x14ac:dyDescent="0.25">
      <c r="A11" s="20">
        <v>5</v>
      </c>
      <c r="B11" s="18"/>
      <c r="C11" s="54" t="s">
        <v>81</v>
      </c>
      <c r="D11" s="18"/>
      <c r="E11" s="18"/>
      <c r="F11" s="18"/>
      <c r="G11" s="18"/>
      <c r="H11" s="18"/>
      <c r="I11" s="18"/>
      <c r="J11" s="18"/>
    </row>
    <row r="13" spans="1:10" s="16" customFormat="1" ht="30.75" customHeight="1" x14ac:dyDescent="0.25">
      <c r="A13" s="38"/>
      <c r="B13" s="126" t="s">
        <v>38</v>
      </c>
      <c r="C13" s="126"/>
      <c r="D13" s="126"/>
      <c r="E13" s="126"/>
      <c r="F13" s="126"/>
      <c r="G13" s="126"/>
      <c r="H13" s="126"/>
      <c r="I13" s="126"/>
      <c r="J13" s="126"/>
    </row>
    <row r="14" spans="1:10" ht="18.75" customHeigh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11" t="s">
        <v>40</v>
      </c>
      <c r="B5" s="111"/>
      <c r="C5" s="111"/>
      <c r="D5" s="111"/>
    </row>
    <row r="7" spans="1:4" ht="25.5" x14ac:dyDescent="0.25">
      <c r="A7" s="42" t="s">
        <v>11</v>
      </c>
      <c r="B7" s="42" t="s">
        <v>48</v>
      </c>
      <c r="C7" s="42" t="s">
        <v>46</v>
      </c>
      <c r="D7" s="42" t="s">
        <v>47</v>
      </c>
    </row>
    <row r="8" spans="1:4" x14ac:dyDescent="0.25">
      <c r="A8" s="39">
        <v>1</v>
      </c>
      <c r="B8" s="39"/>
      <c r="C8" s="39"/>
      <c r="D8" s="39"/>
    </row>
    <row r="9" spans="1:4" x14ac:dyDescent="0.25">
      <c r="A9" s="39">
        <f>+A8+1</f>
        <v>2</v>
      </c>
      <c r="B9" s="40"/>
      <c r="C9" s="40"/>
      <c r="D9" s="41"/>
    </row>
    <row r="10" spans="1:4" x14ac:dyDescent="0.25">
      <c r="A10" s="39">
        <f t="shared" ref="A10:A17" si="0">+A9+1</f>
        <v>3</v>
      </c>
      <c r="B10" s="40"/>
      <c r="C10" s="40"/>
      <c r="D10" s="41"/>
    </row>
    <row r="11" spans="1:4" x14ac:dyDescent="0.25">
      <c r="A11" s="39">
        <f t="shared" si="0"/>
        <v>4</v>
      </c>
      <c r="B11" s="40"/>
      <c r="C11" s="40"/>
      <c r="D11" s="41"/>
    </row>
    <row r="12" spans="1:4" x14ac:dyDescent="0.25">
      <c r="A12" s="39">
        <f t="shared" si="0"/>
        <v>5</v>
      </c>
      <c r="B12" s="40"/>
      <c r="C12" s="40"/>
      <c r="D12" s="41"/>
    </row>
    <row r="13" spans="1:4" x14ac:dyDescent="0.25">
      <c r="A13" s="39">
        <f t="shared" si="0"/>
        <v>6</v>
      </c>
      <c r="B13" s="40"/>
      <c r="C13" s="40"/>
      <c r="D13" s="41"/>
    </row>
    <row r="14" spans="1:4" x14ac:dyDescent="0.25">
      <c r="A14" s="39">
        <f t="shared" si="0"/>
        <v>7</v>
      </c>
      <c r="B14" s="40"/>
      <c r="C14" s="40"/>
      <c r="D14" s="41"/>
    </row>
    <row r="15" spans="1:4" x14ac:dyDescent="0.25">
      <c r="A15" s="39">
        <f t="shared" si="0"/>
        <v>8</v>
      </c>
      <c r="B15" s="40"/>
      <c r="C15" s="40"/>
      <c r="D15" s="41"/>
    </row>
    <row r="16" spans="1:4" x14ac:dyDescent="0.25">
      <c r="A16" s="39">
        <f t="shared" si="0"/>
        <v>9</v>
      </c>
      <c r="B16" s="40"/>
      <c r="C16" s="40"/>
      <c r="D16" s="41"/>
    </row>
    <row r="17" spans="1:4" x14ac:dyDescent="0.25">
      <c r="A17" s="39">
        <f t="shared" si="0"/>
        <v>10</v>
      </c>
      <c r="B17" s="40"/>
      <c r="C17" s="40"/>
      <c r="D17" s="41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Транспорт воситаси</vt:lpstr>
      <vt:lpstr>2-илова</vt:lpstr>
      <vt:lpstr>4-илова 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2026-01-05T12:25:00Z</dcterms:modified>
</cp:coreProperties>
</file>