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DE484BA5-ED63-44DB-A2DD-A18266BE6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</sheets>
  <definedNames>
    <definedName name="_xlnm.Print_Area" localSheetId="1">'1 илова'!$A$1:$C$12</definedName>
    <definedName name="_xlnm.Print_Area" localSheetId="2">'2 илова'!$A$1:$D$27</definedName>
    <definedName name="_xlnm.Print_Area" localSheetId="0">Ҳисобот!$A$1:$D$43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C21" i="1"/>
  <c r="D19" i="1" l="1"/>
  <c r="C19" i="1" l="1"/>
  <c r="A17" i="1" l="1"/>
  <c r="A18" i="1" s="1"/>
  <c r="D21" i="3" l="1"/>
  <c r="C21" i="3" l="1"/>
  <c r="C8" i="2"/>
  <c r="C14" i="1" l="1"/>
  <c r="D14" i="1"/>
  <c r="D10" i="1" l="1"/>
  <c r="D39" i="1" s="1"/>
</calcChain>
</file>

<file path=xl/sharedStrings.xml><?xml version="1.0" encoding="utf-8"?>
<sst xmlns="http://schemas.openxmlformats.org/spreadsheetml/2006/main" count="118" uniqueCount="107">
  <si>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</si>
  <si>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</si>
  <si>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</si>
  <si>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</si>
  <si>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</si>
  <si>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</si>
  <si>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</si>
  <si>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</si>
  <si>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</si>
  <si>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</si>
  <si>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</si>
  <si>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</si>
  <si>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</si>
  <si>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</si>
  <si>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</si>
  <si>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</si>
  <si>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</si>
  <si>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</si>
  <si>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</si>
  <si>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</si>
  <si>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</si>
  <si>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</si>
  <si>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</si>
  <si>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</si>
  <si>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</si>
  <si>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</si>
  <si>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</si>
  <si>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</si>
  <si>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</si>
  <si>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</si>
  <si>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</si>
  <si>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</si>
  <si>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</si>
  <si>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</si>
  <si>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</si>
  <si>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</si>
  <si>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</si>
  <si>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</si>
  <si>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</si>
  <si>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</si>
  <si>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</si>
  <si>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</si>
  <si>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I.</t>
  </si>
  <si>
    <t>II.</t>
  </si>
  <si>
    <t>III.</t>
  </si>
  <si>
    <t>IV.</t>
  </si>
  <si>
    <t>прогноз</t>
  </si>
  <si>
    <t>ижро</t>
  </si>
  <si>
    <t>минг сўм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</si>
  <si>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</si>
  <si>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</si>
  <si>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</si>
  <si>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</si>
  <si>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</si>
  <si>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</si>
  <si>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</si>
  <si>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</si>
  <si>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</si>
  <si>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</si>
  <si>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</si>
  <si>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</si>
  <si>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 xml:space="preserve">йил бошидан 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</si>
  <si>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</si>
  <si>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</si>
  <si>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</si>
  <si>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</si>
  <si>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</si>
  <si>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</si>
  <si>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</si>
  <si>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</si>
  <si>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</si>
  <si>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</si>
  <si>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</si>
  <si>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</si>
  <si>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</si>
  <si>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1.4</t>
  </si>
  <si>
    <t>1.5</t>
  </si>
  <si>
    <t>1.6</t>
  </si>
  <si>
    <t>минг сўмда</t>
  </si>
  <si>
    <t>Қашқадарё вилоятидаги тиббиёт муассасаларини молиялаштириш учун</t>
  </si>
  <si>
    <t>1.7</t>
  </si>
  <si>
    <t>ҲИСОБОТИ</t>
  </si>
  <si>
    <t>Тўлов бўлими бошлиғи                                                                                    А.Рўзметов</t>
  </si>
  <si>
    <t>1.8</t>
  </si>
  <si>
    <t>1.9</t>
  </si>
  <si>
    <t>1.10</t>
  </si>
  <si>
    <t>1.11</t>
  </si>
  <si>
    <t>Андижон вилоятидаги тиббиёт муассасаларини молиялаштириш учун</t>
  </si>
  <si>
    <t>Бухоро вилоятидаги тиббиёт муассасаларини молиялаштириш учун</t>
  </si>
  <si>
    <t>Жиззах вилоятидаги тиббиёт муассасаларини молиялаштириш учун</t>
  </si>
  <si>
    <t>Навоий вилоятидаги тиббиёт муассасаларини молиялаштириш учун</t>
  </si>
  <si>
    <t>Наманган вилоятидаги тиббиёт муассасаларини молиялаштириш учун</t>
  </si>
  <si>
    <t>Самарқанд вилоятидаги тиббиёт муассасаларини молиялаштириш учун</t>
  </si>
  <si>
    <t>Сурхондарё вилоятидаги тиббиёт муассасаларини молиялаштириш учун</t>
  </si>
  <si>
    <t>Тошкент вилоятидаги тиббиёт муассасаларини молиялаштириш учун</t>
  </si>
  <si>
    <t>Фарғона вилоятидаги тиббиёт муассасаларини молиялаштириш учун</t>
  </si>
  <si>
    <t>Хоразм вилоятидаги тиббиёт муассасаларини молиялаштириш учун</t>
  </si>
  <si>
    <t>1.12</t>
  </si>
  <si>
    <t>1.13</t>
  </si>
  <si>
    <t>1.14</t>
  </si>
  <si>
    <t>1.15</t>
  </si>
  <si>
    <t>1.16</t>
  </si>
  <si>
    <t>1.17</t>
  </si>
  <si>
    <t>1.18</t>
  </si>
  <si>
    <t>Қорақалпоғистон Республикаси тиббиёт муассасаларини молиялаштириш учун</t>
  </si>
  <si>
    <t>Давлат тиббий суғуртаси  жамғармасининг 
бюджети ижроси тўғрисида 2025 йил «01» Октябрь ҳолатига кўра 9 ойлик</t>
  </si>
  <si>
    <t>01.10.2025 ҳолатига қолдиқ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</si>
</sst>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с_ў_м_-;\-* #,##0.00\ _с_ў_м_-;_-* &quot;-&quot;??\ _с_ў_м_-;_-@_-"/>
    <numFmt numFmtId="165" formatCode="_-* #,##0.00\ _₽_-;\-* #,##0.00\ _₽_-;_-* &quot;-&quot;??\ _₽_-;_-@_-"/>
    <numFmt numFmtId="166" formatCode="_-* #,##0\ _₽_-;\-* #,##0\ _₽_-;_-* &quot;-&quot;??\ _₽_-;_-@_-"/>
    <numFmt numFmtId="167" formatCode="_-* #,##0.0\ _₽_-;\-* #,##0.0\ _₽_-;_-* &quot;-&quot;?\ _₽_-;_-@_-"/>
    <numFmt numFmtId="168" formatCode="_-* #,##0.0_р_._-;\-* #,##0.0_р_._-;_-* &quot;-&quot;??_р_._-;_-@_-"/>
    <numFmt numFmtId="169" formatCode="_-* #,##0.00\ _с_ў_м_-;\-* #,##0.00\ _с_ў_м_-;_-* &quot;-&quot;\ _с_ў_м_-;_-@_-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rgb="FF212529"/>
      <name val="Golos"/>
    </font>
    <font>
      <b/>
      <sz val="11"/>
      <color rgb="FF212529"/>
      <name val="Golos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5" fontId="8" fillId="0" borderId="0" applyFont="0" applyFill="0" applyBorder="0" applyAlignment="0" applyProtection="0"/>
    <xf numFmtId="0" fontId="2" fillId="0" borderId="0"/>
    <xf numFmtId="0" fontId="11" fillId="0" borderId="0"/>
    <xf numFmtId="0" fontId="27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6" fillId="14" borderId="0"/>
    <xf numFmtId="0" fontId="26" fillId="18" borderId="0"/>
    <xf numFmtId="0" fontId="26" fillId="22" borderId="0"/>
    <xf numFmtId="0" fontId="26" fillId="26" borderId="0"/>
    <xf numFmtId="0" fontId="26" fillId="30" borderId="0"/>
    <xf numFmtId="0" fontId="26" fillId="34" borderId="0"/>
    <xf numFmtId="0" fontId="26" fillId="11" borderId="0"/>
    <xf numFmtId="0" fontId="26" fillId="15" borderId="0"/>
    <xf numFmtId="0" fontId="26" fillId="19" borderId="0"/>
    <xf numFmtId="0" fontId="26" fillId="23" borderId="0"/>
    <xf numFmtId="0" fontId="26" fillId="27" borderId="0"/>
    <xf numFmtId="0" fontId="26" fillId="31" borderId="0"/>
    <xf numFmtId="0" fontId="18" fillId="7" borderId="19"/>
    <xf numFmtId="0" fontId="19" fillId="8" borderId="20"/>
    <xf numFmtId="0" fontId="20" fillId="8" borderId="19"/>
    <xf numFmtId="0" fontId="12" fillId="0" borderId="16"/>
    <xf numFmtId="0" fontId="13" fillId="0" borderId="17"/>
    <xf numFmtId="0" fontId="14" fillId="0" borderId="18"/>
    <xf numFmtId="0" fontId="14" fillId="0" borderId="0"/>
    <xf numFmtId="0" fontId="25" fillId="0" borderId="24"/>
    <xf numFmtId="0" fontId="22" fillId="9" borderId="22"/>
    <xf numFmtId="0" fontId="28" fillId="0" borderId="0"/>
    <xf numFmtId="0" fontId="17" fillId="6" borderId="0"/>
    <xf numFmtId="0" fontId="29" fillId="0" borderId="0"/>
    <xf numFmtId="0" fontId="16" fillId="5" borderId="0"/>
    <xf numFmtId="0" fontId="24" fillId="0" borderId="0"/>
    <xf numFmtId="0" fontId="1" fillId="10" borderId="23"/>
    <xf numFmtId="0" fontId="21" fillId="0" borderId="21"/>
    <xf numFmtId="0" fontId="23" fillId="0" borderId="0"/>
    <xf numFmtId="168" fontId="27" fillId="0" borderId="0"/>
    <xf numFmtId="0" fontId="15" fillId="4" borderId="0"/>
  </cellStyleXfs>
  <cellXfs count="10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7" fontId="3" fillId="0" borderId="0" xfId="0" applyNumberFormat="1" applyFont="1" applyAlignment="1">
      <alignment wrapText="1"/>
    </xf>
    <xf numFmtId="166" fontId="4" fillId="2" borderId="3" xfId="1" applyNumberFormat="1" applyFont="1" applyFill="1" applyBorder="1" applyAlignment="1">
      <alignment horizontal="center" vertical="center" wrapText="1"/>
    </xf>
    <xf numFmtId="166" fontId="4" fillId="2" borderId="2" xfId="1" applyNumberFormat="1" applyFont="1" applyFill="1" applyBorder="1" applyAlignment="1">
      <alignment horizontal="center" vertical="center" wrapText="1"/>
    </xf>
    <xf numFmtId="166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6" fontId="3" fillId="2" borderId="6" xfId="1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6" fontId="3" fillId="2" borderId="5" xfId="1" applyNumberFormat="1" applyFont="1" applyFill="1" applyBorder="1" applyAlignment="1">
      <alignment horizontal="center" vertical="center" wrapText="1"/>
    </xf>
    <xf numFmtId="166" fontId="3" fillId="2" borderId="6" xfId="1" applyNumberFormat="1" applyFont="1" applyFill="1" applyBorder="1" applyAlignment="1">
      <alignment horizontal="center" vertical="center" wrapText="1"/>
    </xf>
    <xf numFmtId="166" fontId="3" fillId="2" borderId="8" xfId="1" applyNumberFormat="1" applyFont="1" applyFill="1" applyBorder="1" applyAlignment="1">
      <alignment horizontal="center" vertical="center" wrapText="1"/>
    </xf>
    <xf numFmtId="166" fontId="3" fillId="2" borderId="9" xfId="1" applyNumberFormat="1" applyFont="1" applyFill="1" applyBorder="1" applyAlignment="1">
      <alignment horizontal="center" vertical="center" wrapText="1"/>
    </xf>
    <xf numFmtId="166" fontId="3" fillId="2" borderId="11" xfId="1" applyNumberFormat="1" applyFont="1" applyFill="1" applyBorder="1" applyAlignment="1">
      <alignment horizontal="center" vertical="center" wrapText="1"/>
    </xf>
    <xf numFmtId="166" fontId="3" fillId="2" borderId="12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5" fontId="3" fillId="0" borderId="0" xfId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 wrapText="1"/>
    </xf>
    <xf numFmtId="166" fontId="4" fillId="2" borderId="0" xfId="1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left" vertical="center"/>
    </xf>
    <xf numFmtId="0" fontId="5" fillId="0" borderId="15" xfId="0" applyFont="1" applyBorder="1" applyAlignment="1">
      <alignment horizontal="left" vertical="center" indent="1"/>
    </xf>
    <xf numFmtId="3" fontId="5" fillId="0" borderId="15" xfId="1" applyNumberFormat="1" applyFont="1" applyFill="1" applyBorder="1" applyAlignment="1">
      <alignment horizontal="right" vertical="center"/>
    </xf>
    <xf numFmtId="3" fontId="5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3" fontId="3" fillId="0" borderId="15" xfId="1" applyNumberFormat="1" applyFont="1" applyFill="1" applyBorder="1" applyAlignment="1">
      <alignment vertical="center"/>
    </xf>
    <xf numFmtId="3" fontId="4" fillId="0" borderId="15" xfId="1" applyNumberFormat="1" applyFont="1" applyFill="1" applyBorder="1" applyAlignment="1">
      <alignment horizontal="center" vertical="center"/>
    </xf>
    <xf numFmtId="3" fontId="4" fillId="0" borderId="1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3" fontId="4" fillId="3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top"/>
    </xf>
    <xf numFmtId="0" fontId="3" fillId="2" borderId="15" xfId="0" applyFont="1" applyFill="1" applyBorder="1" applyAlignment="1">
      <alignment horizontal="left" vertical="top" indent="1"/>
    </xf>
    <xf numFmtId="3" fontId="3" fillId="2" borderId="15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3" fontId="4" fillId="0" borderId="15" xfId="1" applyNumberFormat="1" applyFont="1" applyFill="1" applyBorder="1" applyAlignment="1">
      <alignment vertical="center"/>
    </xf>
    <xf numFmtId="0" fontId="3" fillId="0" borderId="15" xfId="0" applyFont="1" applyBorder="1" applyAlignment="1">
      <alignment vertical="top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 indent="1"/>
    </xf>
    <xf numFmtId="3" fontId="4" fillId="0" borderId="15" xfId="0" applyNumberFormat="1" applyFont="1" applyBorder="1" applyAlignment="1">
      <alignment vertical="center"/>
    </xf>
    <xf numFmtId="3" fontId="3" fillId="0" borderId="15" xfId="0" applyNumberFormat="1" applyFont="1" applyBorder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indent="1"/>
    </xf>
    <xf numFmtId="3" fontId="5" fillId="0" borderId="0" xfId="0" applyNumberFormat="1" applyFont="1" applyAlignment="1">
      <alignment horizontal="center"/>
    </xf>
    <xf numFmtId="4" fontId="3" fillId="0" borderId="0" xfId="0" applyNumberFormat="1" applyFont="1"/>
    <xf numFmtId="165" fontId="3" fillId="0" borderId="0" xfId="1" applyFont="1" applyAlignment="1"/>
    <xf numFmtId="164" fontId="3" fillId="0" borderId="0" xfId="0" applyNumberFormat="1" applyFont="1"/>
    <xf numFmtId="169" fontId="3" fillId="0" borderId="0" xfId="0" applyNumberFormat="1" applyFont="1"/>
    <xf numFmtId="4" fontId="30" fillId="35" borderId="0" xfId="0" applyNumberFormat="1" applyFont="1" applyFill="1" applyAlignment="1">
      <alignment horizontal="left" vertical="center" wrapText="1" indent="1"/>
    </xf>
    <xf numFmtId="0" fontId="30" fillId="35" borderId="0" xfId="0" applyFont="1" applyFill="1" applyAlignment="1">
      <alignment horizontal="left" vertical="center" wrapText="1" indent="1"/>
    </xf>
    <xf numFmtId="0" fontId="31" fillId="0" borderId="0" xfId="0" applyFont="1"/>
    <xf numFmtId="4" fontId="3" fillId="0" borderId="0" xfId="0" applyNumberFormat="1" applyFont="1" applyAlignment="1">
      <alignment horizontal="center" vertical="center"/>
    </xf>
    <xf numFmtId="3" fontId="30" fillId="35" borderId="0" xfId="0" applyNumberFormat="1" applyFont="1" applyFill="1" applyAlignment="1">
      <alignment horizontal="left" vertical="center" wrapText="1" indent="1"/>
    </xf>
    <xf numFmtId="3" fontId="5" fillId="36" borderId="15" xfId="1" applyNumberFormat="1" applyFont="1" applyFill="1" applyBorder="1" applyAlignment="1">
      <alignment horizontal="right" vertical="center"/>
    </xf>
    <xf numFmtId="165" fontId="31" fillId="0" borderId="0" xfId="1" applyFont="1"/>
    <xf numFmtId="3" fontId="5" fillId="36" borderId="15" xfId="1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1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H48"/>
  <sheetViews>
    <sheetView tabSelected="1" view="pageBreakPreview" topLeftCell="A22" zoomScaleNormal="100" zoomScaleSheetLayoutView="100" workbookViewId="0">
      <selection activeCell="A2" sqref="A2:D4"/>
    </sheetView>
  </sheetViews>
  <sheetFormatPr defaultRowHeight="15.75"/>
  <cols>
    <col min="1" max="1" width="7.28515625" style="1" bestFit="1" customWidth="1"/>
    <col min="2" max="2" width="105.140625" style="39" customWidth="1"/>
    <col min="3" max="3" width="20.28515625" style="28" customWidth="1"/>
    <col min="4" max="4" width="19.7109375" style="28" customWidth="1"/>
    <col min="5" max="5" width="24.28515625" style="1" customWidth="1"/>
    <col min="6" max="6" width="21" style="1" customWidth="1"/>
    <col min="7" max="7" width="41.85546875" style="1" customWidth="1"/>
    <col min="8" max="8" width="27.42578125" style="1" bestFit="1" customWidth="1"/>
    <col min="9" max="16384" width="9.140625" style="1"/>
  </cols>
  <sheetData>
    <row r="1" spans="1:7" ht="18.75">
      <c r="A1" s="94" t="s">
        <v>11</v>
      </c>
      <c r="B1" s="94"/>
      <c r="C1" s="94"/>
      <c r="D1" s="94"/>
    </row>
    <row r="2" spans="1:7">
      <c r="A2" s="95" t="s">
        <v>105</v>
      </c>
      <c r="B2" s="95"/>
      <c r="C2" s="95"/>
      <c r="D2" s="95"/>
    </row>
    <row r="3" spans="1:7">
      <c r="A3" s="95"/>
      <c r="B3" s="95"/>
      <c r="C3" s="95"/>
      <c r="D3" s="95"/>
    </row>
    <row r="4" spans="1:7">
      <c r="A4" s="95"/>
      <c r="B4" s="95"/>
      <c r="C4" s="95"/>
      <c r="D4" s="95"/>
    </row>
    <row r="5" spans="1:7" ht="18.75">
      <c r="A5" s="95" t="s">
        <v>81</v>
      </c>
      <c r="B5" s="95"/>
      <c r="C5" s="95"/>
      <c r="D5" s="95"/>
    </row>
    <row r="6" spans="1:7">
      <c r="D6" s="78" t="s">
        <v>78</v>
      </c>
    </row>
    <row r="7" spans="1:7">
      <c r="A7" s="92" t="s">
        <v>0</v>
      </c>
      <c r="B7" s="93" t="s">
        <v>1</v>
      </c>
      <c r="C7" s="96" t="s">
        <v>61</v>
      </c>
      <c r="D7" s="96"/>
    </row>
    <row r="8" spans="1:7">
      <c r="A8" s="92"/>
      <c r="B8" s="93"/>
      <c r="C8" s="64" t="s">
        <v>46</v>
      </c>
      <c r="D8" s="64" t="s">
        <v>47</v>
      </c>
    </row>
    <row r="9" spans="1:7">
      <c r="A9" s="65"/>
      <c r="B9" s="66"/>
      <c r="C9" s="67"/>
      <c r="D9" s="67"/>
    </row>
    <row r="10" spans="1:7">
      <c r="A10" s="68" t="s">
        <v>42</v>
      </c>
      <c r="B10" s="69" t="s">
        <v>3</v>
      </c>
      <c r="C10" s="58" t="s">
        <v>4</v>
      </c>
      <c r="D10" s="59">
        <f>+D11+D12+D13</f>
        <v>50150826</v>
      </c>
    </row>
    <row r="11" spans="1:7">
      <c r="A11" s="72">
        <v>1</v>
      </c>
      <c r="B11" s="52" t="s">
        <v>68</v>
      </c>
      <c r="C11" s="58"/>
      <c r="D11" s="53">
        <v>35150826</v>
      </c>
    </row>
    <row r="12" spans="1:7">
      <c r="A12" s="72">
        <v>2</v>
      </c>
      <c r="B12" s="52" t="s">
        <v>69</v>
      </c>
      <c r="C12" s="58"/>
      <c r="D12" s="53">
        <v>15000000</v>
      </c>
    </row>
    <row r="13" spans="1:7">
      <c r="A13" s="72">
        <v>3</v>
      </c>
      <c r="B13" s="52" t="s">
        <v>70</v>
      </c>
      <c r="C13" s="58"/>
      <c r="D13" s="53"/>
    </row>
    <row r="14" spans="1:7">
      <c r="A14" s="68" t="s">
        <v>43</v>
      </c>
      <c r="B14" s="69" t="s">
        <v>6</v>
      </c>
      <c r="C14" s="70">
        <f>SUM(C16:C18)</f>
        <v>16929355248</v>
      </c>
      <c r="D14" s="70">
        <f>SUM(D16:D18)</f>
        <v>16137546817.379999</v>
      </c>
      <c r="E14" s="28"/>
      <c r="F14" s="80"/>
    </row>
    <row r="15" spans="1:7">
      <c r="A15" s="71"/>
      <c r="B15" s="52" t="s">
        <v>7</v>
      </c>
      <c r="C15" s="57"/>
      <c r="D15" s="57"/>
      <c r="F15" s="83"/>
      <c r="G15" s="87"/>
    </row>
    <row r="16" spans="1:7">
      <c r="A16" s="72">
        <v>1</v>
      </c>
      <c r="B16" s="73" t="s">
        <v>51</v>
      </c>
      <c r="C16" s="54">
        <v>93562970</v>
      </c>
      <c r="D16" s="53">
        <v>854457600</v>
      </c>
      <c r="F16" s="83"/>
      <c r="G16" s="84"/>
    </row>
    <row r="17" spans="1:8">
      <c r="A17" s="72">
        <f>+A16+1</f>
        <v>2</v>
      </c>
      <c r="B17" s="73" t="s">
        <v>52</v>
      </c>
      <c r="C17" s="54">
        <v>16835792278</v>
      </c>
      <c r="D17" s="88">
        <v>15283089217.379999</v>
      </c>
      <c r="E17" s="28"/>
      <c r="F17" s="79"/>
      <c r="G17" s="80"/>
    </row>
    <row r="18" spans="1:8">
      <c r="A18" s="72">
        <f>+A17+1</f>
        <v>3</v>
      </c>
      <c r="B18" s="73" t="s">
        <v>67</v>
      </c>
      <c r="C18" s="57"/>
      <c r="D18" s="90"/>
      <c r="G18" s="80"/>
    </row>
    <row r="19" spans="1:8">
      <c r="A19" s="68" t="s">
        <v>44</v>
      </c>
      <c r="B19" s="69" t="s">
        <v>9</v>
      </c>
      <c r="C19" s="74">
        <f>+C21+C37+C38</f>
        <v>16920618171</v>
      </c>
      <c r="D19" s="74">
        <f>+D21+D37+D38</f>
        <v>15944098161.9</v>
      </c>
      <c r="E19" s="29"/>
      <c r="G19" s="80"/>
    </row>
    <row r="20" spans="1:8">
      <c r="A20" s="71"/>
      <c r="B20" s="52" t="s">
        <v>7</v>
      </c>
      <c r="C20" s="75"/>
      <c r="D20" s="75"/>
      <c r="F20" s="80"/>
      <c r="G20" s="82"/>
      <c r="H20" s="81"/>
    </row>
    <row r="21" spans="1:8" ht="31.5">
      <c r="A21" s="72">
        <v>1</v>
      </c>
      <c r="B21" s="55" t="s">
        <v>62</v>
      </c>
      <c r="C21" s="75">
        <f>+C22+C23+C24+C25+C26+C27+C28+C29+C30+C31+C32+C33+C34+C35+C36</f>
        <v>16835792278</v>
      </c>
      <c r="D21" s="75">
        <f>+D22+D23+D24+D25+D26+D27+D28+D29+D30+D31+D32+D33+D34+D35+D36</f>
        <v>15887761833.9</v>
      </c>
      <c r="F21" s="28"/>
      <c r="G21" s="81"/>
      <c r="H21" s="81"/>
    </row>
    <row r="22" spans="1:8">
      <c r="A22" s="76" t="s">
        <v>73</v>
      </c>
      <c r="B22" s="56" t="s">
        <v>53</v>
      </c>
      <c r="C22" s="54">
        <v>873486277</v>
      </c>
      <c r="D22" s="54">
        <v>809692720.89999998</v>
      </c>
      <c r="E22" s="33"/>
      <c r="F22" s="33"/>
      <c r="G22" s="28"/>
    </row>
    <row r="23" spans="1:8">
      <c r="A23" s="76" t="s">
        <v>74</v>
      </c>
      <c r="B23" s="56" t="s">
        <v>54</v>
      </c>
      <c r="C23" s="54">
        <v>731027478</v>
      </c>
      <c r="D23" s="54">
        <v>697737947</v>
      </c>
      <c r="E23" s="33"/>
      <c r="F23" s="33"/>
    </row>
    <row r="24" spans="1:8">
      <c r="A24" s="76" t="s">
        <v>75</v>
      </c>
      <c r="B24" s="56" t="s">
        <v>71</v>
      </c>
      <c r="C24" s="54">
        <v>1688299758</v>
      </c>
      <c r="D24" s="54">
        <v>1634768367</v>
      </c>
      <c r="E24" s="33"/>
      <c r="F24" s="33"/>
      <c r="G24" s="81"/>
    </row>
    <row r="25" spans="1:8">
      <c r="A25" s="76" t="s">
        <v>76</v>
      </c>
      <c r="B25" s="56" t="s">
        <v>79</v>
      </c>
      <c r="C25" s="54">
        <v>1915340746</v>
      </c>
      <c r="D25" s="54">
        <v>1821933928</v>
      </c>
      <c r="E25" s="33"/>
      <c r="F25" s="33"/>
      <c r="G25" s="81"/>
    </row>
    <row r="26" spans="1:8">
      <c r="A26" s="76" t="s">
        <v>77</v>
      </c>
      <c r="B26" s="56" t="s">
        <v>104</v>
      </c>
      <c r="C26" s="54">
        <v>1552955333</v>
      </c>
      <c r="D26" s="54">
        <v>1441388028</v>
      </c>
      <c r="E26" s="33"/>
      <c r="F26" s="33"/>
      <c r="G26" s="81"/>
    </row>
    <row r="27" spans="1:8">
      <c r="A27" s="76" t="s">
        <v>80</v>
      </c>
      <c r="B27" s="56" t="s">
        <v>87</v>
      </c>
      <c r="C27" s="54">
        <v>800251070</v>
      </c>
      <c r="D27" s="54">
        <v>736584576</v>
      </c>
      <c r="E27" s="33"/>
      <c r="F27" s="33"/>
      <c r="G27" s="81"/>
    </row>
    <row r="28" spans="1:8">
      <c r="A28" s="76" t="s">
        <v>83</v>
      </c>
      <c r="B28" s="56" t="s">
        <v>88</v>
      </c>
      <c r="C28" s="54">
        <v>1577718000</v>
      </c>
      <c r="D28" s="54">
        <v>1484931576</v>
      </c>
      <c r="E28" s="33"/>
      <c r="F28" s="33"/>
      <c r="G28" s="81"/>
    </row>
    <row r="29" spans="1:8">
      <c r="A29" s="76" t="s">
        <v>84</v>
      </c>
      <c r="B29" s="56" t="s">
        <v>89</v>
      </c>
      <c r="C29" s="54">
        <v>404272908</v>
      </c>
      <c r="D29" s="54">
        <v>389948437</v>
      </c>
      <c r="E29" s="33"/>
      <c r="F29" s="33"/>
      <c r="G29" s="81"/>
    </row>
    <row r="30" spans="1:8">
      <c r="A30" s="76" t="s">
        <v>85</v>
      </c>
      <c r="B30" s="56" t="s">
        <v>90</v>
      </c>
      <c r="C30" s="54">
        <v>1023238933</v>
      </c>
      <c r="D30" s="54">
        <v>971809320</v>
      </c>
      <c r="E30" s="33"/>
      <c r="F30" s="33"/>
      <c r="G30" s="81"/>
    </row>
    <row r="31" spans="1:8">
      <c r="A31" s="76" t="s">
        <v>86</v>
      </c>
      <c r="B31" s="56" t="s">
        <v>91</v>
      </c>
      <c r="C31" s="54">
        <v>691678599</v>
      </c>
      <c r="D31" s="54">
        <v>642917714</v>
      </c>
      <c r="E31" s="33"/>
      <c r="F31" s="33"/>
      <c r="G31" s="81"/>
    </row>
    <row r="32" spans="1:8">
      <c r="A32" s="76" t="s">
        <v>97</v>
      </c>
      <c r="B32" s="56" t="s">
        <v>92</v>
      </c>
      <c r="C32" s="54">
        <v>2298346333</v>
      </c>
      <c r="D32" s="54">
        <v>2194414176</v>
      </c>
      <c r="E32" s="33"/>
      <c r="F32" s="33"/>
      <c r="G32" s="81"/>
    </row>
    <row r="33" spans="1:8">
      <c r="A33" s="76" t="s">
        <v>98</v>
      </c>
      <c r="B33" s="56" t="s">
        <v>93</v>
      </c>
      <c r="C33" s="54">
        <v>593224673</v>
      </c>
      <c r="D33" s="54">
        <v>571976081</v>
      </c>
      <c r="E33" s="33"/>
      <c r="F33" s="33"/>
      <c r="G33" s="81"/>
    </row>
    <row r="34" spans="1:8">
      <c r="A34" s="76" t="s">
        <v>99</v>
      </c>
      <c r="B34" s="56" t="s">
        <v>94</v>
      </c>
      <c r="C34" s="54">
        <v>575766662</v>
      </c>
      <c r="D34" s="54">
        <v>483693312</v>
      </c>
      <c r="E34" s="33"/>
      <c r="F34" s="33"/>
      <c r="G34" s="81"/>
    </row>
    <row r="35" spans="1:8">
      <c r="A35" s="76" t="s">
        <v>100</v>
      </c>
      <c r="B35" s="56" t="s">
        <v>95</v>
      </c>
      <c r="C35" s="54">
        <v>826871475</v>
      </c>
      <c r="D35" s="54">
        <v>780721607</v>
      </c>
      <c r="E35" s="33"/>
      <c r="F35" s="33"/>
      <c r="G35" s="81"/>
    </row>
    <row r="36" spans="1:8">
      <c r="A36" s="76" t="s">
        <v>101</v>
      </c>
      <c r="B36" s="56" t="s">
        <v>96</v>
      </c>
      <c r="C36" s="54">
        <v>1283314033</v>
      </c>
      <c r="D36" s="54">
        <v>1225244044</v>
      </c>
      <c r="E36" s="33"/>
      <c r="F36" s="33"/>
      <c r="G36" s="81"/>
    </row>
    <row r="37" spans="1:8">
      <c r="A37" s="76" t="s">
        <v>102</v>
      </c>
      <c r="B37" s="55" t="s">
        <v>55</v>
      </c>
      <c r="C37" s="54">
        <v>84825893</v>
      </c>
      <c r="D37" s="54">
        <v>55414780</v>
      </c>
      <c r="E37" s="33"/>
      <c r="F37" s="33"/>
      <c r="G37" s="85"/>
      <c r="H37" s="81"/>
    </row>
    <row r="38" spans="1:8">
      <c r="A38" s="76" t="s">
        <v>103</v>
      </c>
      <c r="B38" s="77" t="s">
        <v>72</v>
      </c>
      <c r="C38" s="54"/>
      <c r="D38" s="54">
        <v>921548</v>
      </c>
      <c r="E38" s="33"/>
      <c r="F38" s="86"/>
      <c r="G38" s="80"/>
    </row>
    <row r="39" spans="1:8">
      <c r="A39" s="68" t="s">
        <v>45</v>
      </c>
      <c r="B39" s="69" t="s">
        <v>106</v>
      </c>
      <c r="C39" s="63" t="s">
        <v>4</v>
      </c>
      <c r="D39" s="70">
        <f>+D10+D14-D19</f>
        <v>243599481.47999954</v>
      </c>
      <c r="E39" s="34"/>
      <c r="F39" s="34"/>
      <c r="G39" s="89"/>
    </row>
    <row r="40" spans="1:8">
      <c r="A40" s="60"/>
      <c r="B40" s="61"/>
      <c r="C40" s="33"/>
      <c r="D40" s="62"/>
      <c r="F40" s="28"/>
      <c r="G40" s="80"/>
      <c r="H40" s="81"/>
    </row>
    <row r="41" spans="1:8" ht="18.75">
      <c r="A41" s="91" t="s">
        <v>82</v>
      </c>
      <c r="B41" s="91"/>
      <c r="C41" s="91"/>
      <c r="D41" s="91"/>
      <c r="E41" s="28"/>
      <c r="F41" s="28"/>
      <c r="G41" s="80"/>
    </row>
    <row r="42" spans="1:8" ht="18.75">
      <c r="B42" s="41"/>
      <c r="C42" s="37"/>
      <c r="D42" s="38"/>
      <c r="E42" s="28"/>
      <c r="H42" s="81"/>
    </row>
    <row r="43" spans="1:8" ht="18.75">
      <c r="B43" s="40"/>
      <c r="C43" s="37"/>
      <c r="D43" s="51"/>
      <c r="F43" s="80"/>
      <c r="G43" s="81"/>
    </row>
    <row r="45" spans="1:8">
      <c r="F45" s="28"/>
    </row>
    <row r="46" spans="1:8">
      <c r="B46" s="42"/>
      <c r="C46"/>
      <c r="D46"/>
    </row>
    <row r="48" spans="1:8">
      <c r="G48" s="81"/>
    </row>
  </sheetData>
  <mergeCells count="7">
    <mergeCell ref="A41:D41"/>
    <mergeCell ref="A7:A8"/>
    <mergeCell ref="B7:B8"/>
    <mergeCell ref="A1:D1"/>
    <mergeCell ref="A5:D5"/>
    <mergeCell ref="C7:D7"/>
    <mergeCell ref="A2:D4"/>
  </mergeCells>
  <printOptions horizontalCentered="1"/>
  <pageMargins left="0" right="0" top="0.35433070866141736" bottom="0" header="0" footer="0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>
      <c r="A1" s="97" t="s">
        <v>15</v>
      </c>
      <c r="B1" s="97"/>
      <c r="C1" s="97"/>
    </row>
    <row r="2" spans="1:5" ht="15.75" customHeight="1">
      <c r="A2" s="97" t="s">
        <v>63</v>
      </c>
      <c r="B2" s="97"/>
      <c r="C2" s="97"/>
    </row>
    <row r="3" spans="1:5" ht="15.75" customHeight="1">
      <c r="A3" s="97" t="s">
        <v>12</v>
      </c>
      <c r="B3" s="97"/>
      <c r="C3" s="97"/>
    </row>
    <row r="4" spans="1:5" ht="16.5" thickBot="1">
      <c r="C4" s="8" t="s">
        <v>48</v>
      </c>
    </row>
    <row r="5" spans="1:5" ht="53.25" customHeight="1" thickBot="1">
      <c r="A5" s="3" t="s">
        <v>0</v>
      </c>
      <c r="B5" s="4" t="s">
        <v>13</v>
      </c>
      <c r="C5" s="5" t="s">
        <v>50</v>
      </c>
    </row>
    <row r="6" spans="1:5">
      <c r="A6" s="15">
        <v>1</v>
      </c>
      <c r="B6" s="16"/>
      <c r="C6" s="17"/>
      <c r="D6" s="11"/>
    </row>
    <row r="7" spans="1:5" ht="67.5" customHeight="1" thickBot="1">
      <c r="A7" s="19">
        <v>2</v>
      </c>
      <c r="B7" s="99" t="s">
        <v>59</v>
      </c>
      <c r="C7" s="100"/>
    </row>
    <row r="8" spans="1:5" ht="36" customHeight="1" thickBot="1">
      <c r="A8" s="9"/>
      <c r="B8" s="6" t="s">
        <v>14</v>
      </c>
      <c r="C8" s="14">
        <f>SUM(C6:C7)</f>
        <v>0</v>
      </c>
    </row>
    <row r="9" spans="1:5" ht="42" customHeight="1"/>
    <row r="10" spans="1:5" ht="32.25" customHeight="1">
      <c r="A10" s="40"/>
      <c r="B10" s="40" t="s">
        <v>56</v>
      </c>
      <c r="C10" s="49" t="s">
        <v>57</v>
      </c>
      <c r="D10" s="98"/>
      <c r="E10" s="98"/>
    </row>
    <row r="11" spans="1:5" ht="18.75">
      <c r="B11" s="41"/>
      <c r="C11" s="50"/>
      <c r="D11" s="38"/>
      <c r="E11" s="38"/>
    </row>
    <row r="12" spans="1:5" ht="33" customHeight="1">
      <c r="B12" s="40" t="s">
        <v>49</v>
      </c>
      <c r="C12" s="49" t="s">
        <v>58</v>
      </c>
      <c r="D12" s="98"/>
      <c r="E12" s="98"/>
    </row>
    <row r="20" spans="3:3">
      <c r="C20" s="29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/>
  <cols>
    <col min="1" max="1" width="9.140625" style="2"/>
    <col min="2" max="2" width="34.140625" style="42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>
      <c r="A1" s="95" t="s">
        <v>60</v>
      </c>
      <c r="B1" s="95"/>
      <c r="C1" s="95"/>
      <c r="D1" s="95"/>
    </row>
    <row r="2" spans="1:8" ht="18.75">
      <c r="A2" s="95" t="s">
        <v>64</v>
      </c>
      <c r="B2" s="95"/>
      <c r="C2" s="95"/>
      <c r="D2" s="95"/>
    </row>
    <row r="3" spans="1:8" ht="21" customHeight="1">
      <c r="A3" s="95" t="s">
        <v>12</v>
      </c>
      <c r="B3" s="95"/>
      <c r="C3" s="95"/>
      <c r="D3" s="95"/>
    </row>
    <row r="4" spans="1:8">
      <c r="A4" s="10"/>
      <c r="B4" s="43"/>
      <c r="C4" s="10"/>
      <c r="D4" s="10"/>
    </row>
    <row r="5" spans="1:8" ht="16.5" thickBot="1">
      <c r="D5" s="27" t="s">
        <v>48</v>
      </c>
    </row>
    <row r="6" spans="1:8" ht="54.75" customHeight="1" thickBot="1">
      <c r="A6" s="3" t="s">
        <v>0</v>
      </c>
      <c r="B6" s="44" t="s">
        <v>16</v>
      </c>
      <c r="C6" s="4" t="s">
        <v>65</v>
      </c>
      <c r="D6" s="5" t="s">
        <v>66</v>
      </c>
      <c r="E6" s="29"/>
      <c r="F6" s="29"/>
    </row>
    <row r="7" spans="1:8" ht="31.5">
      <c r="A7" s="18" t="s">
        <v>2</v>
      </c>
      <c r="B7" s="45" t="s">
        <v>17</v>
      </c>
      <c r="C7" s="22"/>
      <c r="D7" s="23"/>
      <c r="E7" s="35"/>
      <c r="F7" s="35"/>
      <c r="G7" s="30"/>
      <c r="H7" s="30"/>
    </row>
    <row r="8" spans="1:8">
      <c r="A8" s="15" t="s">
        <v>5</v>
      </c>
      <c r="B8" s="46" t="s">
        <v>18</v>
      </c>
      <c r="C8" s="20"/>
      <c r="D8" s="21"/>
      <c r="E8" s="35"/>
      <c r="F8" s="35"/>
      <c r="G8" s="30"/>
      <c r="H8" s="30"/>
    </row>
    <row r="9" spans="1:8">
      <c r="A9" s="15" t="s">
        <v>8</v>
      </c>
      <c r="B9" s="46" t="s">
        <v>19</v>
      </c>
      <c r="C9" s="20"/>
      <c r="D9" s="21"/>
      <c r="E9" s="35"/>
      <c r="F9" s="35"/>
      <c r="G9" s="30"/>
      <c r="H9" s="30"/>
    </row>
    <row r="10" spans="1:8">
      <c r="A10" s="15" t="s">
        <v>10</v>
      </c>
      <c r="B10" s="46" t="s">
        <v>20</v>
      </c>
      <c r="C10" s="20"/>
      <c r="D10" s="21"/>
      <c r="E10" s="35"/>
      <c r="F10" s="35"/>
      <c r="G10" s="30"/>
      <c r="H10" s="30"/>
    </row>
    <row r="11" spans="1:8">
      <c r="A11" s="15" t="s">
        <v>21</v>
      </c>
      <c r="B11" s="46" t="s">
        <v>22</v>
      </c>
      <c r="C11" s="20"/>
      <c r="D11" s="21"/>
      <c r="E11" s="35"/>
      <c r="F11" s="35"/>
      <c r="G11" s="30"/>
      <c r="H11" s="30"/>
    </row>
    <row r="12" spans="1:8" ht="22.5">
      <c r="A12" s="15" t="s">
        <v>23</v>
      </c>
      <c r="B12" s="46" t="s">
        <v>24</v>
      </c>
      <c r="C12" s="99" t="s">
        <v>59</v>
      </c>
      <c r="D12" s="100"/>
      <c r="E12" s="35"/>
      <c r="F12" s="35"/>
      <c r="G12" s="30"/>
      <c r="H12" s="30"/>
    </row>
    <row r="13" spans="1:8">
      <c r="A13" s="15" t="s">
        <v>25</v>
      </c>
      <c r="B13" s="46" t="s">
        <v>26</v>
      </c>
      <c r="C13" s="20"/>
      <c r="D13" s="21"/>
      <c r="E13" s="35"/>
      <c r="F13" s="35"/>
      <c r="G13" s="30"/>
      <c r="H13" s="30"/>
    </row>
    <row r="14" spans="1:8">
      <c r="A14" s="15" t="s">
        <v>27</v>
      </c>
      <c r="B14" s="46" t="s">
        <v>28</v>
      </c>
      <c r="C14" s="20"/>
      <c r="D14" s="21"/>
      <c r="E14" s="35"/>
      <c r="F14" s="35"/>
      <c r="G14" s="30"/>
      <c r="H14" s="30"/>
    </row>
    <row r="15" spans="1:8">
      <c r="A15" s="15" t="s">
        <v>29</v>
      </c>
      <c r="B15" s="46" t="s">
        <v>30</v>
      </c>
      <c r="C15" s="20"/>
      <c r="D15" s="21"/>
      <c r="E15" s="35"/>
      <c r="F15" s="35"/>
      <c r="G15" s="30"/>
      <c r="H15" s="30"/>
    </row>
    <row r="16" spans="1:8">
      <c r="A16" s="15" t="s">
        <v>31</v>
      </c>
      <c r="B16" s="46" t="s">
        <v>32</v>
      </c>
      <c r="C16" s="20"/>
      <c r="D16" s="21"/>
      <c r="E16" s="35"/>
      <c r="F16" s="35">
        <v>1000</v>
      </c>
      <c r="G16" s="30"/>
      <c r="H16" s="30"/>
    </row>
    <row r="17" spans="1:12">
      <c r="A17" s="15" t="s">
        <v>33</v>
      </c>
      <c r="B17" s="46" t="s">
        <v>34</v>
      </c>
      <c r="C17" s="20"/>
      <c r="D17" s="21"/>
      <c r="E17" s="35"/>
      <c r="F17" s="35"/>
      <c r="G17" s="30"/>
      <c r="H17" s="30"/>
    </row>
    <row r="18" spans="1:12">
      <c r="A18" s="15" t="s">
        <v>35</v>
      </c>
      <c r="B18" s="46" t="s">
        <v>36</v>
      </c>
      <c r="C18" s="20"/>
      <c r="D18" s="21"/>
      <c r="E18" s="35"/>
      <c r="F18" s="35"/>
      <c r="G18" s="30"/>
      <c r="H18" s="30"/>
    </row>
    <row r="19" spans="1:12">
      <c r="A19" s="15" t="s">
        <v>37</v>
      </c>
      <c r="B19" s="46" t="s">
        <v>38</v>
      </c>
      <c r="C19" s="20"/>
      <c r="D19" s="21"/>
      <c r="E19" s="35"/>
      <c r="F19" s="35"/>
      <c r="G19" s="30"/>
      <c r="H19" s="30"/>
    </row>
    <row r="20" spans="1:12" ht="16.5" thickBot="1">
      <c r="A20" s="19" t="s">
        <v>39</v>
      </c>
      <c r="B20" s="47" t="s">
        <v>40</v>
      </c>
      <c r="C20" s="24"/>
      <c r="D20" s="25"/>
      <c r="E20" s="35"/>
      <c r="F20" s="35"/>
      <c r="G20" s="30"/>
      <c r="H20" s="30"/>
    </row>
    <row r="21" spans="1:12" ht="30" customHeight="1" thickBot="1">
      <c r="A21" s="26"/>
      <c r="B21" s="48" t="s">
        <v>41</v>
      </c>
      <c r="C21" s="13">
        <f>SUM(C7:C20)</f>
        <v>0</v>
      </c>
      <c r="D21" s="12">
        <f>SUM(D7:D20)</f>
        <v>0</v>
      </c>
      <c r="E21" s="36"/>
      <c r="F21" s="36"/>
      <c r="G21" s="36"/>
      <c r="H21" s="36"/>
      <c r="I21" s="36"/>
    </row>
    <row r="22" spans="1:12" ht="36" customHeight="1"/>
    <row r="23" spans="1:12" ht="38.25" customHeight="1">
      <c r="A23" s="40" t="s">
        <v>56</v>
      </c>
      <c r="B23" s="40"/>
      <c r="C23" s="49"/>
      <c r="D23" s="49" t="s">
        <v>57</v>
      </c>
      <c r="E23" s="30"/>
    </row>
    <row r="24" spans="1:12" ht="32.25" customHeight="1">
      <c r="B24" s="41"/>
      <c r="C24" s="50"/>
      <c r="D24" s="31"/>
      <c r="L24" s="32"/>
    </row>
    <row r="25" spans="1:12" ht="18.75">
      <c r="A25" s="40" t="s">
        <v>49</v>
      </c>
      <c r="B25" s="40"/>
      <c r="C25" s="49"/>
      <c r="D25" s="49" t="s">
        <v>58</v>
      </c>
      <c r="L25" s="30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Ҳисобот</vt:lpstr>
      <vt:lpstr>1 илова</vt:lpstr>
      <vt:lpstr>2 илова</vt:lpstr>
      <vt:lpstr>'1 илова'!Область_печати</vt:lpstr>
      <vt:lpstr>'2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2025-12-15T15:35:37Z</dcterms:modified>
</cp:coreProperties>
</file>