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BE5D532-53E4-4312-9358-ECFD0003B6A4}" xr6:coauthVersionLast="45" xr6:coauthVersionMax="45" xr10:uidLastSave="{00000000-0000-0000-0000-000000000000}"/>
  <bookViews>
    <workbookView xWindow="-120" yWindow="-120" windowWidth="29040" windowHeight="15840" xr2:uid="{DA8D8AAB-8569-4497-848B-B239AA641BDA}"/>
  </bookViews>
  <sheets>
    <sheet name="4-илова " sheetId="1" r:id="rId1"/>
  </sheets>
  <definedNames>
    <definedName name="_xlnm._FilterDatabase" localSheetId="0" hidden="1">'4-илова '!$A$4:$Z$34</definedName>
    <definedName name="_xlnm.Print_Titles" localSheetId="0">'4-илова '!$4:$4</definedName>
    <definedName name="_xlnm.Print_Area" localSheetId="0">'4-илова '!$A$1:$M$34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2" i="1" l="1"/>
  <c r="L31" i="1"/>
  <c r="M30" i="1"/>
  <c r="M29" i="1"/>
  <c r="M28" i="1"/>
  <c r="M27" i="1"/>
  <c r="M26" i="1"/>
  <c r="M25" i="1"/>
  <c r="M24" i="1"/>
  <c r="M23" i="1"/>
  <c r="M22" i="1"/>
  <c r="M21" i="1"/>
  <c r="A21" i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8" i="1"/>
  <c r="A9" i="1" s="1"/>
  <c r="A10" i="1" s="1"/>
</calcChain>
</file>

<file path=xl/sharedStrings.xml><?xml version="1.0" encoding="utf-8"?>
<sst xmlns="http://schemas.openxmlformats.org/spreadsheetml/2006/main" count="201" uniqueCount="87">
  <si>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</si>
  <si>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r>
      <t xml:space="preserve"> 2025 йил 2 чорак мобайнида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</si>
  <si>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t>Т/р</t>
  </si>
  <si>
    <t>Ҳисобот даври</t>
  </si>
  <si>
    <t>Харид қилинган товарлар ва хизматлар номи</t>
  </si>
  <si>
    <t>Молиялаштириш манбаси*</t>
  </si>
  <si>
    <t>Ҳарид жараёнини амалга ошириш тури</t>
  </si>
  <si>
    <t>Шартнома рақами</t>
  </si>
  <si>
    <t>Лот рақами</t>
  </si>
  <si>
    <t>Пудратчи тўғрисида маълумотлар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</si>
  <si>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</si>
  <si>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</si>
  <si>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 сўмда</t>
  </si>
  <si>
    <t>Харид қилинган товарлар (хизматлар) жами миқдори (ҳажми) қиймати 
(минг сўм)</t>
  </si>
  <si>
    <t>Пудратчи номи</t>
  </si>
  <si>
    <t>Корхона СТИРи</t>
  </si>
  <si>
    <t xml:space="preserve">I-чорак </t>
  </si>
  <si>
    <t>Кондиционер (9)</t>
  </si>
  <si>
    <t>бюджет</t>
  </si>
  <si>
    <t>электрон дукон</t>
  </si>
  <si>
    <t>B1071391</t>
  </si>
  <si>
    <t>SL1172536
25311008014173</t>
  </si>
  <si>
    <t>OLTINBEK MCHJ</t>
  </si>
  <si>
    <t>дона</t>
  </si>
  <si>
    <t>Кондиционер 12 Инвертер</t>
  </si>
  <si>
    <t>B1071436</t>
  </si>
  <si>
    <t>SL1172574
25311008014201</t>
  </si>
  <si>
    <t>SHIVAKI SHOP 77 XK</t>
  </si>
  <si>
    <t xml:space="preserve">308330518
</t>
  </si>
  <si>
    <t>Кондиционер 18 инвертор</t>
  </si>
  <si>
    <t>B1071440</t>
  </si>
  <si>
    <t>SL1172587
25311008014217</t>
  </si>
  <si>
    <t>OLIMPIAKOS LIDER MCHJ</t>
  </si>
  <si>
    <t xml:space="preserve">310164788
</t>
  </si>
  <si>
    <t>Холодильник бытовой 276</t>
  </si>
  <si>
    <t>B1071530</t>
  </si>
  <si>
    <t>SL1172604
25311008014236</t>
  </si>
  <si>
    <t>GOOD HOPE GROUP XK</t>
  </si>
  <si>
    <t xml:space="preserve">305100299
</t>
  </si>
  <si>
    <t xml:space="preserve">II-чорак </t>
  </si>
  <si>
    <t>Принтер</t>
  </si>
  <si>
    <t>VIVA ONLINE GROUP MCHJ</t>
  </si>
  <si>
    <t>Ноутбук</t>
  </si>
  <si>
    <t>OOO HI SOFT COMPUTERS</t>
  </si>
  <si>
    <t>Моноблок</t>
  </si>
  <si>
    <t>ЧП GLOBAL KLASTER</t>
  </si>
  <si>
    <t>комп</t>
  </si>
  <si>
    <t>YTT RAXMANOV OYBEK DAVRANOVICH</t>
  </si>
  <si>
    <t>ТЕЛЕВИЗОР 50 СМАРТ</t>
  </si>
  <si>
    <t>B1088605</t>
  </si>
  <si>
    <t>SL1209364
25311008045919</t>
  </si>
  <si>
    <t>DALER UBAYD MCHJ</t>
  </si>
  <si>
    <t>Телевизор 85 Smart</t>
  </si>
  <si>
    <t>B1110771</t>
  </si>
  <si>
    <t>SL1259451
25311008098474</t>
  </si>
  <si>
    <t>ART TECHNO ELECTRONICS XK</t>
  </si>
  <si>
    <t>Кондиционер 12</t>
  </si>
  <si>
    <t>B1112564</t>
  </si>
  <si>
    <t>SL1264049
25311008103606</t>
  </si>
  <si>
    <t>SAM TEZKOR HUJJAT MCHJ</t>
  </si>
  <si>
    <t>Монитор (32)</t>
  </si>
  <si>
    <t>B1113274</t>
  </si>
  <si>
    <t>SL1265478
25311008105130</t>
  </si>
  <si>
    <t>ELECTRO TECHNO 24 MCHJ</t>
  </si>
  <si>
    <t>Кондиционер 18</t>
  </si>
  <si>
    <t>B1113734</t>
  </si>
  <si>
    <t>SL1266215
25311008105910</t>
  </si>
  <si>
    <t>ART SMART SELLERS XK</t>
  </si>
  <si>
    <t>Кондиционер 9</t>
  </si>
  <si>
    <t>B1121987</t>
  </si>
  <si>
    <t>SL1279672
25311008119935</t>
  </si>
  <si>
    <t>NILUFAR XK</t>
  </si>
  <si>
    <t xml:space="preserve">III-чорак </t>
  </si>
  <si>
    <t>Автомобиль легковой COBALT</t>
  </si>
  <si>
    <t>Тўғридан тўғри шартнома</t>
  </si>
  <si>
    <t>№3-246-2025-00324UZ от 27.01.2025</t>
  </si>
  <si>
    <t>"UZAUTO MOTORS" AKSIYADORLIK JAMIYATI</t>
  </si>
  <si>
    <t>№3-246-2025-00326UZ от 27.01.2025</t>
  </si>
  <si>
    <t>№3-246-2025-00327UZ от 27.01.2025</t>
  </si>
  <si>
    <t>№3-246-2025-00322UZ от 27.01.2025</t>
  </si>
  <si>
    <t>№3-246-2025-00329UZ от 27.01.2025</t>
  </si>
  <si>
    <t>№3-246-2025-00330UZ от 27.01.2025</t>
  </si>
  <si>
    <t>№3-246-2025-00323UZ от 27.01.2025</t>
  </si>
  <si>
    <t>№3-246-2025-00325UZ от 27.01.2025</t>
  </si>
  <si>
    <t>№3-246-2025-00328UZ от 27.01.2025</t>
  </si>
  <si>
    <t>Жами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</si>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</sst>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_ ;[Red]\-#,##0\ "/>
  </numFmts>
  <fonts count="1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1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3" fontId="1" fillId="2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left" vertical="center" wrapText="1" indent="1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37321-FDDD-4BA4-888A-987BC4076A81}">
  <sheetPr>
    <tabColor rgb="FFFF0000"/>
    <pageSetUpPr fitToPage="1"/>
  </sheetPr>
  <dimension ref="A1:P64"/>
  <sheetViews>
    <sheetView tabSelected="1" topLeftCell="A16" zoomScale="55" zoomScaleNormal="55" zoomScaleSheetLayoutView="85" workbookViewId="0">
      <selection activeCell="Q28" sqref="Q28"/>
    </sheetView>
  </sheetViews>
  <sheetFormatPr defaultColWidth="9.140625" defaultRowHeight="18.75" x14ac:dyDescent="0.25"/>
  <cols>
    <col min="1" max="1" width="9.7109375" style="1" bestFit="1" customWidth="1"/>
    <col min="2" max="2" width="10.7109375" style="2" customWidth="1"/>
    <col min="3" max="3" width="35.42578125" style="2" customWidth="1"/>
    <col min="4" max="6" width="19.85546875" style="2" customWidth="1"/>
    <col min="7" max="7" width="27.85546875" style="2" customWidth="1"/>
    <col min="8" max="8" width="51.85546875" style="2" customWidth="1"/>
    <col min="9" max="9" width="23.140625" style="2" bestFit="1" customWidth="1"/>
    <col min="10" max="10" width="17.85546875" style="2" customWidth="1"/>
    <col min="11" max="11" width="15.7109375" style="2" customWidth="1"/>
    <col min="12" max="12" width="18.140625" style="2" customWidth="1"/>
    <col min="13" max="13" width="27" style="2" customWidth="1"/>
    <col min="14" max="14" width="25.85546875" style="2" customWidth="1"/>
    <col min="15" max="15" width="22.28515625" style="2" customWidth="1"/>
    <col min="16" max="16" width="20.855468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107.25" customHeight="1" x14ac:dyDescent="0.25">
      <c r="J1" s="3" t="s">
        <v>0</v>
      </c>
      <c r="K1" s="3"/>
      <c r="L1" s="3"/>
      <c r="M1" s="3"/>
    </row>
    <row r="2" spans="1:16" ht="77.2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6"/>
    </row>
    <row r="3" spans="1:16" x14ac:dyDescent="0.25">
      <c r="M3" s="7"/>
    </row>
    <row r="4" spans="1:16" ht="49.5" customHeight="1" x14ac:dyDescent="0.2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  <c r="I4" s="9"/>
      <c r="J4" s="8" t="s">
        <v>10</v>
      </c>
      <c r="K4" s="8" t="s">
        <v>11</v>
      </c>
      <c r="L4" s="8" t="s">
        <v>12</v>
      </c>
      <c r="M4" s="8" t="s">
        <v>13</v>
      </c>
      <c r="N4" s="3"/>
    </row>
    <row r="5" spans="1:16" ht="129" customHeight="1" x14ac:dyDescent="0.25">
      <c r="A5" s="8"/>
      <c r="B5" s="8"/>
      <c r="C5" s="8"/>
      <c r="D5" s="8"/>
      <c r="E5" s="8"/>
      <c r="F5" s="8"/>
      <c r="G5" s="8"/>
      <c r="H5" s="10" t="s">
        <v>14</v>
      </c>
      <c r="I5" s="10" t="s">
        <v>15</v>
      </c>
      <c r="J5" s="8"/>
      <c r="K5" s="8"/>
      <c r="L5" s="8"/>
      <c r="M5" s="8"/>
      <c r="N5" s="3"/>
    </row>
    <row r="6" spans="1:16" x14ac:dyDescent="0.25">
      <c r="A6" s="11"/>
      <c r="B6" s="12"/>
      <c r="C6" s="11"/>
      <c r="D6" s="11"/>
      <c r="E6" s="11"/>
      <c r="F6" s="11"/>
      <c r="G6" s="13"/>
      <c r="H6" s="14"/>
      <c r="I6" s="11"/>
      <c r="J6" s="11"/>
      <c r="K6" s="11"/>
      <c r="L6" s="11"/>
      <c r="M6" s="11"/>
    </row>
    <row r="7" spans="1:16" ht="47.25" customHeight="1" x14ac:dyDescent="0.25">
      <c r="A7" s="11">
        <v>1</v>
      </c>
      <c r="B7" s="15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1" t="s">
        <v>21</v>
      </c>
      <c r="H7" s="16" t="s">
        <v>22</v>
      </c>
      <c r="I7" s="16">
        <v>200227684</v>
      </c>
      <c r="J7" s="11" t="s">
        <v>23</v>
      </c>
      <c r="K7" s="11">
        <v>22</v>
      </c>
      <c r="L7" s="11">
        <v>5388000</v>
      </c>
      <c r="M7" s="17">
        <v>118536</v>
      </c>
    </row>
    <row r="8" spans="1:16" ht="51.75" customHeight="1" x14ac:dyDescent="0.25">
      <c r="A8" s="11">
        <f t="shared" ref="A8:A9" si="0">+A7+1</f>
        <v>2</v>
      </c>
      <c r="B8" s="15" t="s">
        <v>16</v>
      </c>
      <c r="C8" s="11" t="s">
        <v>24</v>
      </c>
      <c r="D8" s="11" t="s">
        <v>18</v>
      </c>
      <c r="E8" s="11" t="s">
        <v>19</v>
      </c>
      <c r="F8" s="11" t="s">
        <v>25</v>
      </c>
      <c r="G8" s="11" t="s">
        <v>26</v>
      </c>
      <c r="H8" s="16" t="s">
        <v>27</v>
      </c>
      <c r="I8" s="18" t="s">
        <v>28</v>
      </c>
      <c r="J8" s="11" t="s">
        <v>23</v>
      </c>
      <c r="K8" s="11">
        <v>11</v>
      </c>
      <c r="L8" s="11">
        <v>5550000</v>
      </c>
      <c r="M8" s="17">
        <v>61050</v>
      </c>
    </row>
    <row r="9" spans="1:16" ht="47.25" customHeight="1" x14ac:dyDescent="0.25">
      <c r="A9" s="11">
        <f t="shared" si="0"/>
        <v>3</v>
      </c>
      <c r="B9" s="15" t="s">
        <v>16</v>
      </c>
      <c r="C9" s="11" t="s">
        <v>29</v>
      </c>
      <c r="D9" s="11" t="s">
        <v>18</v>
      </c>
      <c r="E9" s="11" t="s">
        <v>19</v>
      </c>
      <c r="F9" s="11" t="s">
        <v>30</v>
      </c>
      <c r="G9" s="11" t="s">
        <v>31</v>
      </c>
      <c r="H9" s="16" t="s">
        <v>32</v>
      </c>
      <c r="I9" s="18" t="s">
        <v>33</v>
      </c>
      <c r="J9" s="11" t="s">
        <v>23</v>
      </c>
      <c r="K9" s="11">
        <v>2</v>
      </c>
      <c r="L9" s="19">
        <v>6677000</v>
      </c>
      <c r="M9" s="17">
        <v>13354</v>
      </c>
      <c r="N9" s="1"/>
      <c r="O9" s="1"/>
    </row>
    <row r="10" spans="1:16" ht="47.25" customHeight="1" x14ac:dyDescent="0.25">
      <c r="A10" s="11">
        <f>+A9+1</f>
        <v>4</v>
      </c>
      <c r="B10" s="15" t="s">
        <v>16</v>
      </c>
      <c r="C10" s="11" t="s">
        <v>34</v>
      </c>
      <c r="D10" s="11" t="s">
        <v>18</v>
      </c>
      <c r="E10" s="11" t="s">
        <v>19</v>
      </c>
      <c r="F10" s="11" t="s">
        <v>35</v>
      </c>
      <c r="G10" s="11" t="s">
        <v>36</v>
      </c>
      <c r="H10" s="16" t="s">
        <v>37</v>
      </c>
      <c r="I10" s="18" t="s">
        <v>38</v>
      </c>
      <c r="J10" s="11" t="s">
        <v>23</v>
      </c>
      <c r="K10" s="11">
        <v>12</v>
      </c>
      <c r="L10" s="19">
        <v>3666000</v>
      </c>
      <c r="M10" s="17">
        <v>43992</v>
      </c>
      <c r="N10" s="1"/>
      <c r="O10" s="1"/>
    </row>
    <row r="11" spans="1:16" ht="47.25" customHeight="1" x14ac:dyDescent="0.25">
      <c r="A11" s="11">
        <v>5</v>
      </c>
      <c r="B11" s="15" t="s">
        <v>39</v>
      </c>
      <c r="C11" s="11" t="s">
        <v>40</v>
      </c>
      <c r="D11" s="11" t="s">
        <v>18</v>
      </c>
      <c r="E11" s="11" t="s">
        <v>19</v>
      </c>
      <c r="F11" s="11">
        <v>3174332</v>
      </c>
      <c r="G11" s="11">
        <v>251110083755099</v>
      </c>
      <c r="H11" s="16" t="s">
        <v>41</v>
      </c>
      <c r="I11" s="18">
        <v>307342788</v>
      </c>
      <c r="J11" s="11" t="s">
        <v>23</v>
      </c>
      <c r="K11" s="11">
        <v>1</v>
      </c>
      <c r="L11" s="19">
        <v>5300000</v>
      </c>
      <c r="M11" s="17">
        <v>5300</v>
      </c>
      <c r="N11" s="1"/>
      <c r="O11" s="1"/>
    </row>
    <row r="12" spans="1:16" ht="47.25" customHeight="1" x14ac:dyDescent="0.25">
      <c r="A12" s="11">
        <v>6</v>
      </c>
      <c r="B12" s="15" t="s">
        <v>39</v>
      </c>
      <c r="C12" s="11" t="s">
        <v>42</v>
      </c>
      <c r="D12" s="11" t="s">
        <v>18</v>
      </c>
      <c r="E12" s="11" t="s">
        <v>19</v>
      </c>
      <c r="F12" s="11">
        <v>3186471</v>
      </c>
      <c r="G12" s="11">
        <v>251110083769705</v>
      </c>
      <c r="H12" s="16" t="s">
        <v>43</v>
      </c>
      <c r="I12" s="18">
        <v>302001922</v>
      </c>
      <c r="J12" s="11" t="s">
        <v>23</v>
      </c>
      <c r="K12" s="11">
        <v>8</v>
      </c>
      <c r="L12" s="19">
        <v>6600000</v>
      </c>
      <c r="M12" s="17">
        <v>52800</v>
      </c>
      <c r="N12" s="1"/>
      <c r="O12" s="1"/>
    </row>
    <row r="13" spans="1:16" ht="47.25" customHeight="1" x14ac:dyDescent="0.25">
      <c r="A13" s="11">
        <v>7</v>
      </c>
      <c r="B13" s="15" t="s">
        <v>39</v>
      </c>
      <c r="C13" s="11" t="s">
        <v>44</v>
      </c>
      <c r="D13" s="11" t="s">
        <v>18</v>
      </c>
      <c r="E13" s="11" t="s">
        <v>19</v>
      </c>
      <c r="F13" s="11">
        <v>3296412</v>
      </c>
      <c r="G13" s="11">
        <v>251110083871271</v>
      </c>
      <c r="H13" s="16" t="s">
        <v>45</v>
      </c>
      <c r="I13" s="18">
        <v>306171400</v>
      </c>
      <c r="J13" s="11" t="s">
        <v>46</v>
      </c>
      <c r="K13" s="11">
        <v>30</v>
      </c>
      <c r="L13" s="19">
        <v>7515000</v>
      </c>
      <c r="M13" s="17">
        <v>225450</v>
      </c>
      <c r="N13" s="1"/>
      <c r="O13" s="1"/>
    </row>
    <row r="14" spans="1:16" ht="47.25" customHeight="1" x14ac:dyDescent="0.25">
      <c r="A14" s="11">
        <v>8</v>
      </c>
      <c r="B14" s="15" t="s">
        <v>39</v>
      </c>
      <c r="C14" s="11" t="s">
        <v>40</v>
      </c>
      <c r="D14" s="11" t="s">
        <v>18</v>
      </c>
      <c r="E14" s="11" t="s">
        <v>19</v>
      </c>
      <c r="F14" s="11">
        <v>3355358</v>
      </c>
      <c r="G14" s="11">
        <v>251110083929524</v>
      </c>
      <c r="H14" s="16" t="s">
        <v>47</v>
      </c>
      <c r="I14" s="20">
        <v>32806852670014</v>
      </c>
      <c r="J14" s="11" t="s">
        <v>23</v>
      </c>
      <c r="K14" s="11">
        <v>9</v>
      </c>
      <c r="L14" s="19">
        <v>1950000</v>
      </c>
      <c r="M14" s="17">
        <v>17550</v>
      </c>
      <c r="N14" s="1"/>
      <c r="O14" s="1"/>
    </row>
    <row r="15" spans="1:16" ht="47.25" customHeight="1" x14ac:dyDescent="0.25">
      <c r="A15" s="11">
        <v>9</v>
      </c>
      <c r="B15" s="15" t="s">
        <v>39</v>
      </c>
      <c r="C15" s="11" t="s">
        <v>48</v>
      </c>
      <c r="D15" s="11" t="s">
        <v>18</v>
      </c>
      <c r="E15" s="11" t="s">
        <v>19</v>
      </c>
      <c r="F15" s="11" t="s">
        <v>49</v>
      </c>
      <c r="G15" s="11" t="s">
        <v>50</v>
      </c>
      <c r="H15" s="16" t="s">
        <v>51</v>
      </c>
      <c r="I15" s="18">
        <v>309126168</v>
      </c>
      <c r="J15" s="11" t="s">
        <v>23</v>
      </c>
      <c r="K15" s="11">
        <v>2</v>
      </c>
      <c r="L15" s="19">
        <v>5550000</v>
      </c>
      <c r="M15" s="17">
        <v>11100</v>
      </c>
      <c r="N15" s="1"/>
      <c r="O15" s="1"/>
    </row>
    <row r="16" spans="1:16" ht="47.25" customHeight="1" x14ac:dyDescent="0.25">
      <c r="A16" s="11">
        <v>10</v>
      </c>
      <c r="B16" s="15" t="s">
        <v>39</v>
      </c>
      <c r="C16" s="11" t="s">
        <v>52</v>
      </c>
      <c r="D16" s="11" t="s">
        <v>18</v>
      </c>
      <c r="E16" s="11" t="s">
        <v>19</v>
      </c>
      <c r="F16" s="11" t="s">
        <v>53</v>
      </c>
      <c r="G16" s="11" t="s">
        <v>54</v>
      </c>
      <c r="H16" s="16" t="s">
        <v>55</v>
      </c>
      <c r="I16" s="18">
        <v>306950389</v>
      </c>
      <c r="J16" s="11" t="s">
        <v>23</v>
      </c>
      <c r="K16" s="11">
        <v>5</v>
      </c>
      <c r="L16" s="19">
        <v>18495000</v>
      </c>
      <c r="M16" s="17">
        <v>92475</v>
      </c>
      <c r="N16" s="1"/>
      <c r="O16" s="1"/>
    </row>
    <row r="17" spans="1:15" ht="47.25" customHeight="1" x14ac:dyDescent="0.25">
      <c r="A17" s="11">
        <v>11</v>
      </c>
      <c r="B17" s="15" t="s">
        <v>39</v>
      </c>
      <c r="C17" s="11" t="s">
        <v>56</v>
      </c>
      <c r="D17" s="11" t="s">
        <v>18</v>
      </c>
      <c r="E17" s="11" t="s">
        <v>19</v>
      </c>
      <c r="F17" s="11" t="s">
        <v>57</v>
      </c>
      <c r="G17" s="11" t="s">
        <v>58</v>
      </c>
      <c r="H17" s="16" t="s">
        <v>59</v>
      </c>
      <c r="I17" s="18">
        <v>308678162</v>
      </c>
      <c r="J17" s="11" t="s">
        <v>23</v>
      </c>
      <c r="K17" s="11">
        <v>10</v>
      </c>
      <c r="L17" s="19">
        <v>5980000</v>
      </c>
      <c r="M17" s="17">
        <v>59800</v>
      </c>
      <c r="N17" s="1"/>
      <c r="O17" s="1"/>
    </row>
    <row r="18" spans="1:15" ht="47.25" customHeight="1" x14ac:dyDescent="0.25">
      <c r="A18" s="11">
        <v>12</v>
      </c>
      <c r="B18" s="15" t="s">
        <v>39</v>
      </c>
      <c r="C18" s="11" t="s">
        <v>60</v>
      </c>
      <c r="D18" s="11" t="s">
        <v>18</v>
      </c>
      <c r="E18" s="11" t="s">
        <v>19</v>
      </c>
      <c r="F18" s="11" t="s">
        <v>61</v>
      </c>
      <c r="G18" s="11" t="s">
        <v>62</v>
      </c>
      <c r="H18" s="16" t="s">
        <v>63</v>
      </c>
      <c r="I18" s="18">
        <v>311836567</v>
      </c>
      <c r="J18" s="11" t="s">
        <v>23</v>
      </c>
      <c r="K18" s="11">
        <v>2</v>
      </c>
      <c r="L18" s="19">
        <v>3350000</v>
      </c>
      <c r="M18" s="17">
        <v>6700</v>
      </c>
      <c r="N18" s="1"/>
      <c r="O18" s="1"/>
    </row>
    <row r="19" spans="1:15" ht="47.25" customHeight="1" x14ac:dyDescent="0.25">
      <c r="A19" s="11">
        <v>13</v>
      </c>
      <c r="B19" s="15" t="s">
        <v>39</v>
      </c>
      <c r="C19" s="11" t="s">
        <v>64</v>
      </c>
      <c r="D19" s="11" t="s">
        <v>18</v>
      </c>
      <c r="E19" s="11" t="s">
        <v>19</v>
      </c>
      <c r="F19" s="11" t="s">
        <v>65</v>
      </c>
      <c r="G19" s="11" t="s">
        <v>66</v>
      </c>
      <c r="H19" s="16" t="s">
        <v>67</v>
      </c>
      <c r="I19" s="18">
        <v>306950483</v>
      </c>
      <c r="J19" s="11" t="s">
        <v>23</v>
      </c>
      <c r="K19" s="11">
        <v>3</v>
      </c>
      <c r="L19" s="19">
        <v>9195000</v>
      </c>
      <c r="M19" s="17">
        <v>27585</v>
      </c>
      <c r="N19" s="1"/>
      <c r="O19" s="1"/>
    </row>
    <row r="20" spans="1:15" ht="47.25" customHeight="1" x14ac:dyDescent="0.25">
      <c r="A20" s="11">
        <v>14</v>
      </c>
      <c r="B20" s="15" t="s">
        <v>39</v>
      </c>
      <c r="C20" s="11" t="s">
        <v>68</v>
      </c>
      <c r="D20" s="11" t="s">
        <v>18</v>
      </c>
      <c r="E20" s="11" t="s">
        <v>19</v>
      </c>
      <c r="F20" s="11" t="s">
        <v>69</v>
      </c>
      <c r="G20" s="11" t="s">
        <v>70</v>
      </c>
      <c r="H20" s="16" t="s">
        <v>71</v>
      </c>
      <c r="I20" s="18">
        <v>201601400</v>
      </c>
      <c r="J20" s="11" t="s">
        <v>23</v>
      </c>
      <c r="K20" s="11">
        <v>10</v>
      </c>
      <c r="L20" s="19">
        <v>4900000</v>
      </c>
      <c r="M20" s="17">
        <v>49000</v>
      </c>
      <c r="N20" s="1"/>
      <c r="O20" s="1"/>
    </row>
    <row r="21" spans="1:15" ht="58.5" customHeight="1" x14ac:dyDescent="0.25">
      <c r="A21" s="11">
        <f>+A20+1</f>
        <v>15</v>
      </c>
      <c r="B21" s="15" t="s">
        <v>72</v>
      </c>
      <c r="C21" s="11" t="s">
        <v>73</v>
      </c>
      <c r="D21" s="11" t="s">
        <v>18</v>
      </c>
      <c r="E21" s="11" t="s">
        <v>74</v>
      </c>
      <c r="F21" s="11" t="s">
        <v>75</v>
      </c>
      <c r="G21" s="11">
        <v>251100413754545</v>
      </c>
      <c r="H21" s="11" t="s">
        <v>76</v>
      </c>
      <c r="I21" s="11">
        <v>200244767</v>
      </c>
      <c r="J21" s="11" t="s">
        <v>23</v>
      </c>
      <c r="K21" s="11">
        <v>1</v>
      </c>
      <c r="L21" s="16">
        <v>155231000</v>
      </c>
      <c r="M21" s="16">
        <f t="shared" ref="M21:M30" si="1">+L21/1000</f>
        <v>155231</v>
      </c>
      <c r="N21" s="1"/>
      <c r="O21" s="1"/>
    </row>
    <row r="22" spans="1:15" ht="56.25" x14ac:dyDescent="0.25">
      <c r="A22" s="11">
        <f t="shared" ref="A22:A31" si="2">+A21+1</f>
        <v>16</v>
      </c>
      <c r="B22" s="15" t="s">
        <v>72</v>
      </c>
      <c r="C22" s="11" t="s">
        <v>73</v>
      </c>
      <c r="D22" s="11" t="s">
        <v>18</v>
      </c>
      <c r="E22" s="11" t="s">
        <v>74</v>
      </c>
      <c r="F22" s="11" t="s">
        <v>77</v>
      </c>
      <c r="G22" s="11">
        <v>251100413754635</v>
      </c>
      <c r="H22" s="11" t="s">
        <v>76</v>
      </c>
      <c r="I22" s="11">
        <v>200244767</v>
      </c>
      <c r="J22" s="11" t="s">
        <v>23</v>
      </c>
      <c r="K22" s="11">
        <v>1</v>
      </c>
      <c r="L22" s="16">
        <v>155231000</v>
      </c>
      <c r="M22" s="16">
        <f t="shared" si="1"/>
        <v>155231</v>
      </c>
      <c r="N22" s="1"/>
      <c r="O22" s="1"/>
    </row>
    <row r="23" spans="1:15" ht="56.25" x14ac:dyDescent="0.25">
      <c r="A23" s="11">
        <f t="shared" si="2"/>
        <v>17</v>
      </c>
      <c r="B23" s="15" t="s">
        <v>72</v>
      </c>
      <c r="C23" s="11" t="s">
        <v>73</v>
      </c>
      <c r="D23" s="11" t="s">
        <v>18</v>
      </c>
      <c r="E23" s="11" t="s">
        <v>74</v>
      </c>
      <c r="F23" s="11" t="s">
        <v>78</v>
      </c>
      <c r="G23" s="11">
        <v>251100413754651</v>
      </c>
      <c r="H23" s="11" t="s">
        <v>76</v>
      </c>
      <c r="I23" s="11">
        <v>200244767</v>
      </c>
      <c r="J23" s="11" t="s">
        <v>23</v>
      </c>
      <c r="K23" s="11">
        <v>1</v>
      </c>
      <c r="L23" s="16">
        <v>155231000</v>
      </c>
      <c r="M23" s="16">
        <f t="shared" si="1"/>
        <v>155231</v>
      </c>
      <c r="N23" s="1"/>
      <c r="O23" s="1"/>
    </row>
    <row r="24" spans="1:15" ht="56.25" x14ac:dyDescent="0.25">
      <c r="A24" s="11">
        <f t="shared" si="2"/>
        <v>18</v>
      </c>
      <c r="B24" s="15" t="s">
        <v>72</v>
      </c>
      <c r="C24" s="11" t="s">
        <v>73</v>
      </c>
      <c r="D24" s="11" t="s">
        <v>18</v>
      </c>
      <c r="E24" s="11" t="s">
        <v>74</v>
      </c>
      <c r="F24" s="11" t="s">
        <v>79</v>
      </c>
      <c r="G24" s="11">
        <v>251100413754700</v>
      </c>
      <c r="H24" s="11" t="s">
        <v>76</v>
      </c>
      <c r="I24" s="11">
        <v>200244767</v>
      </c>
      <c r="J24" s="11" t="s">
        <v>23</v>
      </c>
      <c r="K24" s="11">
        <v>1</v>
      </c>
      <c r="L24" s="16">
        <v>155231000</v>
      </c>
      <c r="M24" s="16">
        <f t="shared" si="1"/>
        <v>155231</v>
      </c>
      <c r="N24" s="1"/>
      <c r="O24" s="1"/>
    </row>
    <row r="25" spans="1:15" ht="56.25" x14ac:dyDescent="0.25">
      <c r="A25" s="11">
        <f t="shared" si="2"/>
        <v>19</v>
      </c>
      <c r="B25" s="15" t="s">
        <v>72</v>
      </c>
      <c r="C25" s="11" t="s">
        <v>73</v>
      </c>
      <c r="D25" s="11" t="s">
        <v>18</v>
      </c>
      <c r="E25" s="11" t="s">
        <v>74</v>
      </c>
      <c r="F25" s="11" t="s">
        <v>80</v>
      </c>
      <c r="G25" s="11">
        <v>251100413754747</v>
      </c>
      <c r="H25" s="11" t="s">
        <v>76</v>
      </c>
      <c r="I25" s="11">
        <v>200244767</v>
      </c>
      <c r="J25" s="11" t="s">
        <v>23</v>
      </c>
      <c r="K25" s="11">
        <v>1</v>
      </c>
      <c r="L25" s="16">
        <v>155231000</v>
      </c>
      <c r="M25" s="16">
        <f t="shared" si="1"/>
        <v>155231</v>
      </c>
      <c r="N25" s="1"/>
      <c r="O25" s="1"/>
    </row>
    <row r="26" spans="1:15" ht="56.25" x14ac:dyDescent="0.25">
      <c r="A26" s="11">
        <f t="shared" si="2"/>
        <v>20</v>
      </c>
      <c r="B26" s="15" t="s">
        <v>72</v>
      </c>
      <c r="C26" s="11" t="s">
        <v>73</v>
      </c>
      <c r="D26" s="11" t="s">
        <v>18</v>
      </c>
      <c r="E26" s="11" t="s">
        <v>74</v>
      </c>
      <c r="F26" s="11" t="s">
        <v>81</v>
      </c>
      <c r="G26" s="11">
        <v>251100413754765</v>
      </c>
      <c r="H26" s="11" t="s">
        <v>76</v>
      </c>
      <c r="I26" s="11">
        <v>200244767</v>
      </c>
      <c r="J26" s="11" t="s">
        <v>23</v>
      </c>
      <c r="K26" s="11">
        <v>1</v>
      </c>
      <c r="L26" s="16">
        <v>155231000</v>
      </c>
      <c r="M26" s="16">
        <f t="shared" si="1"/>
        <v>155231</v>
      </c>
      <c r="N26" s="1"/>
      <c r="O26" s="1"/>
    </row>
    <row r="27" spans="1:15" ht="56.25" x14ac:dyDescent="0.25">
      <c r="A27" s="11">
        <f t="shared" si="2"/>
        <v>21</v>
      </c>
      <c r="B27" s="15" t="s">
        <v>72</v>
      </c>
      <c r="C27" s="11" t="s">
        <v>73</v>
      </c>
      <c r="D27" s="11" t="s">
        <v>18</v>
      </c>
      <c r="E27" s="11" t="s">
        <v>74</v>
      </c>
      <c r="F27" s="11" t="s">
        <v>75</v>
      </c>
      <c r="G27" s="11">
        <v>251100413765558</v>
      </c>
      <c r="H27" s="11" t="s">
        <v>76</v>
      </c>
      <c r="I27" s="11">
        <v>200244767</v>
      </c>
      <c r="J27" s="11" t="s">
        <v>23</v>
      </c>
      <c r="K27" s="11">
        <v>1</v>
      </c>
      <c r="L27" s="16">
        <v>155231000</v>
      </c>
      <c r="M27" s="16">
        <f t="shared" si="1"/>
        <v>155231</v>
      </c>
      <c r="N27" s="1"/>
      <c r="O27" s="1"/>
    </row>
    <row r="28" spans="1:15" ht="56.25" x14ac:dyDescent="0.25">
      <c r="A28" s="11">
        <f t="shared" si="2"/>
        <v>22</v>
      </c>
      <c r="B28" s="15" t="s">
        <v>72</v>
      </c>
      <c r="C28" s="11" t="s">
        <v>73</v>
      </c>
      <c r="D28" s="11" t="s">
        <v>18</v>
      </c>
      <c r="E28" s="11" t="s">
        <v>74</v>
      </c>
      <c r="F28" s="11" t="s">
        <v>82</v>
      </c>
      <c r="G28" s="11">
        <v>251100413768316</v>
      </c>
      <c r="H28" s="11" t="s">
        <v>76</v>
      </c>
      <c r="I28" s="11">
        <v>200244767</v>
      </c>
      <c r="J28" s="11" t="s">
        <v>23</v>
      </c>
      <c r="K28" s="11">
        <v>1</v>
      </c>
      <c r="L28" s="16">
        <v>155231000</v>
      </c>
      <c r="M28" s="16">
        <f t="shared" si="1"/>
        <v>155231</v>
      </c>
      <c r="N28" s="1"/>
      <c r="O28" s="1"/>
    </row>
    <row r="29" spans="1:15" ht="56.25" x14ac:dyDescent="0.25">
      <c r="A29" s="11">
        <f t="shared" si="2"/>
        <v>23</v>
      </c>
      <c r="B29" s="15" t="s">
        <v>72</v>
      </c>
      <c r="C29" s="11" t="s">
        <v>73</v>
      </c>
      <c r="D29" s="11" t="s">
        <v>18</v>
      </c>
      <c r="E29" s="11" t="s">
        <v>74</v>
      </c>
      <c r="F29" s="11" t="s">
        <v>83</v>
      </c>
      <c r="G29" s="11">
        <v>251100413768356</v>
      </c>
      <c r="H29" s="11" t="s">
        <v>76</v>
      </c>
      <c r="I29" s="11">
        <v>200244767</v>
      </c>
      <c r="J29" s="11" t="s">
        <v>23</v>
      </c>
      <c r="K29" s="11">
        <v>1</v>
      </c>
      <c r="L29" s="16">
        <v>155231000</v>
      </c>
      <c r="M29" s="16">
        <f t="shared" si="1"/>
        <v>155231</v>
      </c>
      <c r="N29" s="1"/>
      <c r="O29" s="1"/>
    </row>
    <row r="30" spans="1:15" ht="56.25" x14ac:dyDescent="0.25">
      <c r="A30" s="11">
        <f t="shared" si="2"/>
        <v>24</v>
      </c>
      <c r="B30" s="15" t="s">
        <v>72</v>
      </c>
      <c r="C30" s="11" t="s">
        <v>73</v>
      </c>
      <c r="D30" s="11" t="s">
        <v>18</v>
      </c>
      <c r="E30" s="11" t="s">
        <v>74</v>
      </c>
      <c r="F30" s="11" t="s">
        <v>84</v>
      </c>
      <c r="G30" s="11">
        <v>251100413768566</v>
      </c>
      <c r="H30" s="11" t="s">
        <v>76</v>
      </c>
      <c r="I30" s="11">
        <v>200244767</v>
      </c>
      <c r="J30" s="11" t="s">
        <v>23</v>
      </c>
      <c r="K30" s="11">
        <v>1</v>
      </c>
      <c r="L30" s="16">
        <v>155231000</v>
      </c>
      <c r="M30" s="16">
        <f t="shared" si="1"/>
        <v>155231</v>
      </c>
      <c r="N30" s="1"/>
      <c r="O30" s="1"/>
    </row>
    <row r="31" spans="1:15" ht="60.75" customHeight="1" x14ac:dyDescent="0.25">
      <c r="A31" s="11">
        <f t="shared" si="2"/>
        <v>25</v>
      </c>
      <c r="B31" s="21" t="s">
        <v>72</v>
      </c>
      <c r="C31" s="11" t="s">
        <v>42</v>
      </c>
      <c r="D31" s="11" t="s">
        <v>18</v>
      </c>
      <c r="E31" s="11" t="s">
        <v>19</v>
      </c>
      <c r="F31" s="11">
        <v>3702112</v>
      </c>
      <c r="G31" s="11">
        <v>251110084304799</v>
      </c>
      <c r="H31" s="11" t="s">
        <v>45</v>
      </c>
      <c r="I31" s="11">
        <v>306171400</v>
      </c>
      <c r="J31" s="11" t="s">
        <v>23</v>
      </c>
      <c r="K31" s="11">
        <v>11</v>
      </c>
      <c r="L31" s="16">
        <f>+M31/K31</f>
        <v>11200</v>
      </c>
      <c r="M31" s="16">
        <v>123200</v>
      </c>
      <c r="N31" s="1"/>
      <c r="O31" s="1"/>
    </row>
    <row r="32" spans="1:15" ht="42.75" customHeight="1" x14ac:dyDescent="0.25">
      <c r="A32" s="11" t="s">
        <v>85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22">
        <f>SUM(M7:M31)</f>
        <v>2460202</v>
      </c>
      <c r="N32" s="1"/>
      <c r="O32" s="1"/>
    </row>
    <row r="33" spans="1:13" x14ac:dyDescent="0.25">
      <c r="A33" s="11"/>
    </row>
    <row r="34" spans="1:13" x14ac:dyDescent="0.25">
      <c r="A34" s="23" t="s">
        <v>86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14.25" customHeight="1" x14ac:dyDescent="0.25"/>
    <row r="36" spans="1:13" ht="54" customHeight="1" x14ac:dyDescent="0.25"/>
    <row r="40" spans="1:13" x14ac:dyDescent="0.25">
      <c r="F40" s="11"/>
    </row>
    <row r="64" spans="14:14" x14ac:dyDescent="0.25">
      <c r="N64" s="24"/>
    </row>
  </sheetData>
  <autoFilter ref="A4:Z34" xr:uid="{00000000-0009-0000-0000-000004000000}">
    <filterColumn colId="8" showButton="0"/>
  </autoFilter>
  <mergeCells count="16">
    <mergeCell ref="J4:J5"/>
    <mergeCell ref="K4:K5"/>
    <mergeCell ref="L4:L5"/>
    <mergeCell ref="M4:M5"/>
    <mergeCell ref="N4:N5"/>
    <mergeCell ref="A34:M34"/>
    <mergeCell ref="J1:M1"/>
    <mergeCell ref="A2:M2"/>
    <mergeCell ref="A4:A5"/>
    <mergeCell ref="B4:B5"/>
    <mergeCell ref="C4:C5"/>
    <mergeCell ref="D4:D5"/>
    <mergeCell ref="E4:E5"/>
    <mergeCell ref="F4:F5"/>
    <mergeCell ref="G4:G5"/>
    <mergeCell ref="H4:I4"/>
  </mergeCells>
  <printOptions horizontalCentered="1"/>
  <pageMargins left="0.19685039370078741" right="0.19685039370078741" top="0.19685039370078741" bottom="0.19685039370078741" header="0" footer="0"/>
  <pageSetup paperSize="9" scale="59" fitToHeight="0" orientation="landscape" r:id="rId1"/>
  <rowBreaks count="1" manualBreakCount="1">
    <brk id="3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4-илова </vt:lpstr>
      <vt:lpstr>'4-илова '!Заголовки_для_печати</vt:lpstr>
      <vt:lpstr>'4-илова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2025-10-06T11:09:21Z</dcterms:created>
  <dcterms:modified xsi:type="dcterms:W3CDTF">2025-10-06T11:09:38Z</dcterms:modified>
</cp:coreProperties>
</file>