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DA720E1-C071-4461-9BBB-1DA9D69E71DE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'5-илова'!$A$5:$N$35</definedName>
    <definedName name="_xlnm.Print_Titles" localSheetId="1">'5-илова'!$5:$5</definedName>
    <definedName name="_xlnm.Print_Area" localSheetId="1">'5-илова'!$A$1:$M$33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2" i="7" l="1"/>
  <c r="K15" i="7" l="1"/>
  <c r="K14" i="7"/>
  <c r="K13" i="7"/>
  <c r="K12" i="7"/>
  <c r="K11" i="7"/>
  <c r="K10" i="7"/>
  <c r="K9" i="7"/>
  <c r="K8" i="7"/>
  <c r="K7" i="7"/>
  <c r="K32" i="7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<sst xmlns="http://schemas.openxmlformats.org/spreadsheetml/2006/main" count="211" uniqueCount="118">
  <si>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</si>
  <si>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</si>
  <si>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</si>
  <si>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</si>
  <si>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</si>
  <si>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</si>
  <si>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</si>
  <si>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</si>
  <si>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</si>
  <si>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</si>
  <si>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</si>
  <si>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</si>
  <si>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</si>
  <si>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</si>
  <si>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</si>
  <si>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</si>
  <si>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</si>
  <si>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</si>
  <si>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</si>
  <si>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</si>
  <si>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</si>
  <si>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</si>
  <si>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</si>
  <si>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</si>
  <si>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</si>
  <si>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</si>
  <si>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</si>
  <si>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</si>
  <si>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</si>
  <si>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</si>
  <si>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</si>
  <si>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</si>
  <si>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</si>
  <si>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</si>
  <si>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</si>
  <si>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</si>
  <si>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</si>
  <si>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</si>
  <si>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</si>
  <si>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</si>
  <si>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</si>
  <si>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I чорак</t>
  </si>
  <si>
    <t>Сетевой кабель</t>
  </si>
  <si>
    <t>Полиэтиленовые пакеты</t>
  </si>
  <si>
    <t>2-чорак</t>
  </si>
  <si>
    <t>2167027</t>
  </si>
  <si>
    <t>2027702</t>
  </si>
  <si>
    <t>2028587</t>
  </si>
  <si>
    <t>30604834320069</t>
  </si>
  <si>
    <t>308840824</t>
  </si>
  <si>
    <t>41706911691146</t>
  </si>
  <si>
    <t>Шартнома рақами</t>
  </si>
  <si>
    <t>Лот рақами</t>
  </si>
  <si>
    <t>2066581</t>
  </si>
  <si>
    <t>2066565</t>
  </si>
  <si>
    <t>2066527</t>
  </si>
  <si>
    <t>2066466</t>
  </si>
  <si>
    <t>2066489</t>
  </si>
  <si>
    <t>2066430</t>
  </si>
  <si>
    <t>YTT YULDOSHEVA MAFTUNA ORTIQBOY  QIZI</t>
  </si>
  <si>
    <t>MCHJ AT-TORIQ AS-SAHIH</t>
  </si>
  <si>
    <t>KANS SHOP XK</t>
  </si>
  <si>
    <t>UNIVERSAL TEXNO SIASH MCHJ</t>
  </si>
  <si>
    <t>ЖШЖ BAYSHUBAR-TAHIATASH</t>
  </si>
  <si>
    <t>TRADE XADICHA BIZNES OK</t>
  </si>
  <si>
    <t>YaTT Sobirov Doniyorbek Ulug`bek o`g`li</t>
  </si>
  <si>
    <t>TRADING VENTURE XK</t>
  </si>
  <si>
    <t>YTT GULAMOV ZOIR KUDRATOVICH</t>
  </si>
  <si>
    <t>306089114</t>
  </si>
  <si>
    <t>310799124</t>
  </si>
  <si>
    <t>303390828</t>
  </si>
  <si>
    <t>306157170</t>
  </si>
  <si>
    <t>32205941230045</t>
  </si>
  <si>
    <t>303166677</t>
  </si>
  <si>
    <t>упак.</t>
  </si>
  <si>
    <t xml:space="preserve"> Скоба соединительная</t>
  </si>
  <si>
    <t xml:space="preserve"> Тряпка для очистки поверхностей</t>
  </si>
  <si>
    <t xml:space="preserve"> Стикер</t>
  </si>
  <si>
    <t>Карандаши простые и цветные с грифелями в твердой оболочке</t>
  </si>
  <si>
    <t>Карта флеш памяти</t>
  </si>
  <si>
    <t xml:space="preserve"> Кулер для питьевой воды</t>
  </si>
  <si>
    <t xml:space="preserve"> Печь микроволновая</t>
  </si>
  <si>
    <t>ЖАМИ</t>
  </si>
  <si>
    <t>Оперативная память</t>
  </si>
  <si>
    <t>INFINITY ENGENERING GROUP MCHJ</t>
  </si>
  <si>
    <t>Газонокосилка</t>
  </si>
  <si>
    <t>ООО SOHIBKOR BIZNES</t>
  </si>
  <si>
    <t>Опрыскиватель сельскохозяйственный</t>
  </si>
  <si>
    <t>YTT PULATOV DILSHOD TAXIROVICH</t>
  </si>
  <si>
    <t>Ручка канцелярская</t>
  </si>
  <si>
    <t>ЧП COMFORT COMMERCE</t>
  </si>
  <si>
    <t>Губка для мытья</t>
  </si>
  <si>
    <t>GEO-LOGIST MCHJ</t>
  </si>
  <si>
    <t>Перчатки резиновые хозяйственные</t>
  </si>
  <si>
    <t>ООО OLTIBEK FAMILY</t>
  </si>
  <si>
    <t>жуфт</t>
  </si>
  <si>
    <t>Монтажный провод</t>
  </si>
  <si>
    <t>SOFF-TRADE-ZON MCHJ</t>
  </si>
  <si>
    <t>м</t>
  </si>
  <si>
    <t>Шланг армированный</t>
  </si>
  <si>
    <t>YTT ABDULLAYEVA AZIZA ALIM QIZI</t>
  </si>
  <si>
    <t>Мыло туалетное твердое</t>
  </si>
  <si>
    <t>POSITIVE MEGA PHONE MCHJ</t>
  </si>
  <si>
    <t>Средства моющие для туалетов и ванных комнат</t>
  </si>
  <si>
    <t>YaTT AXUNOV XUSHNUD KARIMJANOVICH</t>
  </si>
  <si>
    <t>Значок</t>
  </si>
  <si>
    <t>HUMSAR INVEST GROUP MCHJ</t>
  </si>
  <si>
    <t>Салфетки бумажные</t>
  </si>
  <si>
    <t>GT UNIVERSALTRADEACTION MCHJ</t>
  </si>
  <si>
    <t>KHADJAZADE</t>
  </si>
  <si>
    <t>Перфофайл</t>
  </si>
  <si>
    <t>ODIL BEST TRADE OBT MCHJ</t>
  </si>
  <si>
    <t>пач</t>
  </si>
  <si>
    <t>Маркер</t>
  </si>
  <si>
    <t>ИП "Муллажонов"</t>
  </si>
  <si>
    <t>Скоба сшивающая</t>
  </si>
  <si>
    <t>SOLAR POWER BUILDERS MCHJ</t>
  </si>
  <si>
    <r>
      <t xml:space="preserve">2024 йил I-ярим йилликда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</si>
</sst>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164" fontId="15" fillId="0" borderId="6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6" t="s">
        <v>38</v>
      </c>
      <c r="G1" s="37"/>
    </row>
    <row r="2" spans="1:10" x14ac:dyDescent="0.3">
      <c r="F2" s="38"/>
      <c r="G2" s="38"/>
    </row>
    <row r="3" spans="1:10" ht="4.5" customHeight="1" x14ac:dyDescent="0.3">
      <c r="F3" s="38"/>
      <c r="G3" s="38"/>
    </row>
    <row r="4" spans="1:10" x14ac:dyDescent="0.3">
      <c r="F4" s="38"/>
      <c r="G4" s="38"/>
    </row>
    <row r="5" spans="1:10" ht="3.75" customHeight="1" x14ac:dyDescent="0.3"/>
    <row r="6" spans="1:10" ht="57.6" customHeight="1" x14ac:dyDescent="0.3">
      <c r="A6" s="40" t="s">
        <v>25</v>
      </c>
      <c r="B6" s="40"/>
      <c r="C6" s="40"/>
      <c r="D6" s="40"/>
      <c r="E6" s="40"/>
      <c r="F6" s="40"/>
      <c r="G6" s="40"/>
    </row>
    <row r="7" spans="1:10" x14ac:dyDescent="0.3">
      <c r="A7" s="41" t="s">
        <v>6</v>
      </c>
      <c r="B7" s="41"/>
      <c r="C7" s="41"/>
      <c r="D7" s="41"/>
      <c r="E7" s="41"/>
      <c r="F7" s="41"/>
      <c r="G7" s="41"/>
    </row>
    <row r="8" spans="1:10" x14ac:dyDescent="0.3">
      <c r="G8" s="3"/>
    </row>
    <row r="9" spans="1:10" ht="32.450000000000003" customHeight="1" x14ac:dyDescent="0.3">
      <c r="A9" s="39" t="s">
        <v>7</v>
      </c>
      <c r="B9" s="39" t="s">
        <v>32</v>
      </c>
      <c r="C9" s="39" t="s">
        <v>31</v>
      </c>
      <c r="D9" s="39"/>
      <c r="E9" s="39"/>
      <c r="F9" s="39"/>
      <c r="G9" s="39"/>
      <c r="H9" s="4"/>
      <c r="I9" s="4"/>
      <c r="J9" s="4"/>
    </row>
    <row r="10" spans="1:10" x14ac:dyDescent="0.3">
      <c r="A10" s="39"/>
      <c r="B10" s="39"/>
      <c r="C10" s="39" t="s">
        <v>26</v>
      </c>
      <c r="D10" s="39" t="s">
        <v>0</v>
      </c>
      <c r="E10" s="39"/>
      <c r="F10" s="39"/>
      <c r="G10" s="39"/>
    </row>
    <row r="11" spans="1:10" ht="37.5" x14ac:dyDescent="0.3">
      <c r="A11" s="39"/>
      <c r="B11" s="39"/>
      <c r="C11" s="39"/>
      <c r="D11" s="23" t="s">
        <v>29</v>
      </c>
      <c r="E11" s="23" t="s">
        <v>30</v>
      </c>
      <c r="F11" s="23" t="s">
        <v>35</v>
      </c>
      <c r="G11" s="23" t="s">
        <v>36</v>
      </c>
    </row>
    <row r="12" spans="1:10" x14ac:dyDescent="0.3">
      <c r="A12" s="23"/>
      <c r="B12" s="23"/>
      <c r="C12" s="39" t="s">
        <v>23</v>
      </c>
      <c r="D12" s="39"/>
      <c r="E12" s="39"/>
      <c r="F12" s="39"/>
      <c r="G12" s="39"/>
    </row>
    <row r="13" spans="1:10" ht="66.75" customHeight="1" x14ac:dyDescent="0.3">
      <c r="A13" s="12">
        <v>1</v>
      </c>
      <c r="B13" s="13" t="s">
        <v>27</v>
      </c>
      <c r="C13" s="12" t="s">
        <v>28</v>
      </c>
      <c r="D13" s="12" t="s">
        <v>33</v>
      </c>
      <c r="E13" s="12" t="s">
        <v>34</v>
      </c>
      <c r="F13" s="12" t="s">
        <v>37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3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3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3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3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3"/>
      <c r="D18" s="12"/>
      <c r="E18" s="12"/>
      <c r="F18" s="12"/>
      <c r="G18" s="14"/>
    </row>
    <row r="19" spans="1:29" ht="28.5" customHeight="1" x14ac:dyDescent="0.3">
      <c r="A19" s="12" t="s">
        <v>11</v>
      </c>
      <c r="B19" s="13"/>
      <c r="C19" s="23"/>
      <c r="D19" s="12"/>
      <c r="E19" s="12"/>
      <c r="F19" s="12"/>
      <c r="G19" s="14"/>
    </row>
    <row r="20" spans="1:29" s="6" customFormat="1" ht="28.5" customHeight="1" x14ac:dyDescent="0.3">
      <c r="A20" s="39" t="s">
        <v>9</v>
      </c>
      <c r="B20" s="39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tabColor rgb="FFFFFF00"/>
    <pageSetUpPr fitToPage="1"/>
  </sheetPr>
  <dimension ref="A1:N62"/>
  <sheetViews>
    <sheetView tabSelected="1" zoomScale="55" zoomScaleNormal="55" zoomScaleSheetLayoutView="70" workbookViewId="0">
      <selection activeCell="E7" sqref="E7"/>
    </sheetView>
  </sheetViews>
  <sheetFormatPr defaultColWidth="9.140625" defaultRowHeight="18.75" x14ac:dyDescent="0.25"/>
  <cols>
    <col min="1" max="1" width="12.28515625" style="7" customWidth="1"/>
    <col min="2" max="2" width="14.28515625" style="8" customWidth="1"/>
    <col min="3" max="3" width="31" style="7" customWidth="1"/>
    <col min="4" max="4" width="17" style="8" customWidth="1"/>
    <col min="5" max="5" width="18.140625" style="8" customWidth="1"/>
    <col min="6" max="6" width="20" style="8" customWidth="1"/>
    <col min="7" max="7" width="23.85546875" style="32" bestFit="1" customWidth="1"/>
    <col min="8" max="8" width="41.5703125" style="30" customWidth="1"/>
    <col min="9" max="9" width="29.140625" style="8" customWidth="1"/>
    <col min="10" max="10" width="17.85546875" style="8" customWidth="1"/>
    <col min="11" max="11" width="16.85546875" style="8" customWidth="1"/>
    <col min="12" max="13" width="18.140625" style="8" customWidth="1"/>
    <col min="14" max="17" width="18.7109375" style="7" customWidth="1"/>
    <col min="18" max="23" width="15.7109375" style="7" customWidth="1"/>
    <col min="24" max="16384" width="9.140625" style="7"/>
  </cols>
  <sheetData>
    <row r="1" spans="1:14" ht="74.25" customHeight="1" x14ac:dyDescent="0.25">
      <c r="J1" s="42" t="s">
        <v>22</v>
      </c>
      <c r="K1" s="42"/>
      <c r="L1" s="42"/>
      <c r="M1" s="42"/>
    </row>
    <row r="2" spans="1:14" x14ac:dyDescent="0.25">
      <c r="L2" s="48"/>
      <c r="M2" s="48"/>
    </row>
    <row r="3" spans="1:14" ht="81.75" customHeight="1" x14ac:dyDescent="0.25">
      <c r="A3" s="44" t="s">
        <v>117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4" x14ac:dyDescent="0.25">
      <c r="M4" s="9"/>
    </row>
    <row r="5" spans="1:14" ht="45" customHeight="1" x14ac:dyDescent="0.25">
      <c r="A5" s="46" t="s">
        <v>7</v>
      </c>
      <c r="B5" s="46" t="s">
        <v>8</v>
      </c>
      <c r="C5" s="46" t="s">
        <v>1</v>
      </c>
      <c r="D5" s="46" t="s">
        <v>12</v>
      </c>
      <c r="E5" s="46" t="s">
        <v>5</v>
      </c>
      <c r="F5" s="46" t="s">
        <v>51</v>
      </c>
      <c r="G5" s="46" t="s">
        <v>52</v>
      </c>
      <c r="H5" s="43" t="s">
        <v>17</v>
      </c>
      <c r="I5" s="43"/>
      <c r="J5" s="46" t="s">
        <v>2</v>
      </c>
      <c r="K5" s="46" t="s">
        <v>3</v>
      </c>
      <c r="L5" s="46" t="s">
        <v>4</v>
      </c>
      <c r="M5" s="46" t="s">
        <v>20</v>
      </c>
      <c r="N5" s="10"/>
    </row>
    <row r="6" spans="1:14" ht="126.75" customHeight="1" x14ac:dyDescent="0.25">
      <c r="A6" s="47"/>
      <c r="B6" s="47"/>
      <c r="C6" s="47"/>
      <c r="D6" s="47"/>
      <c r="E6" s="47"/>
      <c r="F6" s="47"/>
      <c r="G6" s="47"/>
      <c r="H6" s="31" t="s">
        <v>18</v>
      </c>
      <c r="I6" s="19" t="s">
        <v>19</v>
      </c>
      <c r="J6" s="47"/>
      <c r="K6" s="47"/>
      <c r="L6" s="47"/>
      <c r="M6" s="47"/>
    </row>
    <row r="7" spans="1:14" s="20" customFormat="1" ht="37.5" x14ac:dyDescent="0.25">
      <c r="A7" s="11">
        <v>1</v>
      </c>
      <c r="B7" s="21" t="s">
        <v>41</v>
      </c>
      <c r="C7" s="22" t="s">
        <v>80</v>
      </c>
      <c r="D7" s="11" t="s">
        <v>39</v>
      </c>
      <c r="E7" s="11" t="s">
        <v>40</v>
      </c>
      <c r="F7" s="11" t="s">
        <v>47</v>
      </c>
      <c r="G7" s="11">
        <v>241110082344750</v>
      </c>
      <c r="H7" s="29" t="s">
        <v>59</v>
      </c>
      <c r="I7" s="11" t="s">
        <v>50</v>
      </c>
      <c r="J7" s="11" t="s">
        <v>24</v>
      </c>
      <c r="K7" s="11">
        <f t="shared" ref="K7:K14" si="0">+(M7*1000)/L7</f>
        <v>1</v>
      </c>
      <c r="L7" s="11">
        <v>2150000</v>
      </c>
      <c r="M7" s="27">
        <v>2150</v>
      </c>
    </row>
    <row r="8" spans="1:14" s="20" customFormat="1" ht="37.5" x14ac:dyDescent="0.25">
      <c r="A8" s="11">
        <v>2</v>
      </c>
      <c r="B8" s="21" t="s">
        <v>41</v>
      </c>
      <c r="C8" s="22" t="s">
        <v>81</v>
      </c>
      <c r="D8" s="11" t="s">
        <v>39</v>
      </c>
      <c r="E8" s="11" t="s">
        <v>40</v>
      </c>
      <c r="F8" s="11" t="s">
        <v>46</v>
      </c>
      <c r="G8" s="11">
        <v>241110082343385</v>
      </c>
      <c r="H8" s="29" t="s">
        <v>60</v>
      </c>
      <c r="I8" s="11" t="s">
        <v>49</v>
      </c>
      <c r="J8" s="11" t="s">
        <v>24</v>
      </c>
      <c r="K8" s="11">
        <f t="shared" si="0"/>
        <v>2</v>
      </c>
      <c r="L8" s="11">
        <v>1799999</v>
      </c>
      <c r="M8" s="27">
        <v>3599.998</v>
      </c>
    </row>
    <row r="9" spans="1:14" s="20" customFormat="1" ht="37.5" x14ac:dyDescent="0.25">
      <c r="A9" s="11">
        <v>3</v>
      </c>
      <c r="B9" s="21" t="s">
        <v>41</v>
      </c>
      <c r="C9" s="22" t="s">
        <v>43</v>
      </c>
      <c r="D9" s="11" t="s">
        <v>39</v>
      </c>
      <c r="E9" s="11" t="s">
        <v>40</v>
      </c>
      <c r="F9" s="11" t="s">
        <v>53</v>
      </c>
      <c r="G9" s="11">
        <v>241110082389524</v>
      </c>
      <c r="H9" s="29" t="s">
        <v>61</v>
      </c>
      <c r="I9" s="11" t="s">
        <v>68</v>
      </c>
      <c r="J9" s="11" t="s">
        <v>24</v>
      </c>
      <c r="K9" s="11">
        <f t="shared" si="0"/>
        <v>30</v>
      </c>
      <c r="L9" s="11">
        <v>7000</v>
      </c>
      <c r="M9" s="27">
        <v>210</v>
      </c>
    </row>
    <row r="10" spans="1:14" s="20" customFormat="1" ht="37.5" x14ac:dyDescent="0.25">
      <c r="A10" s="11">
        <v>4</v>
      </c>
      <c r="B10" s="21" t="s">
        <v>41</v>
      </c>
      <c r="C10" s="22" t="s">
        <v>79</v>
      </c>
      <c r="D10" s="11" t="s">
        <v>39</v>
      </c>
      <c r="E10" s="11" t="s">
        <v>40</v>
      </c>
      <c r="F10" s="11" t="s">
        <v>54</v>
      </c>
      <c r="G10" s="11">
        <v>241110082389500</v>
      </c>
      <c r="H10" s="29" t="s">
        <v>62</v>
      </c>
      <c r="I10" s="11" t="s">
        <v>69</v>
      </c>
      <c r="J10" s="11" t="s">
        <v>24</v>
      </c>
      <c r="K10" s="11">
        <f t="shared" si="0"/>
        <v>20</v>
      </c>
      <c r="L10" s="11">
        <v>39400</v>
      </c>
      <c r="M10" s="27">
        <v>788</v>
      </c>
    </row>
    <row r="11" spans="1:14" s="20" customFormat="1" ht="56.25" x14ac:dyDescent="0.25">
      <c r="A11" s="11">
        <v>5</v>
      </c>
      <c r="B11" s="21" t="s">
        <v>41</v>
      </c>
      <c r="C11" s="22" t="s">
        <v>78</v>
      </c>
      <c r="D11" s="11" t="s">
        <v>39</v>
      </c>
      <c r="E11" s="11" t="s">
        <v>40</v>
      </c>
      <c r="F11" s="11" t="s">
        <v>55</v>
      </c>
      <c r="G11" s="11">
        <v>241110082389457</v>
      </c>
      <c r="H11" s="29" t="s">
        <v>63</v>
      </c>
      <c r="I11" s="26" t="s">
        <v>70</v>
      </c>
      <c r="J11" s="11" t="s">
        <v>24</v>
      </c>
      <c r="K11" s="11">
        <f t="shared" si="0"/>
        <v>60</v>
      </c>
      <c r="L11" s="11">
        <v>1400</v>
      </c>
      <c r="M11" s="27">
        <v>84</v>
      </c>
    </row>
    <row r="12" spans="1:14" s="20" customFormat="1" ht="37.5" x14ac:dyDescent="0.25">
      <c r="A12" s="11">
        <v>6</v>
      </c>
      <c r="B12" s="21" t="s">
        <v>41</v>
      </c>
      <c r="C12" s="22" t="s">
        <v>77</v>
      </c>
      <c r="D12" s="11" t="s">
        <v>39</v>
      </c>
      <c r="E12" s="11" t="s">
        <v>40</v>
      </c>
      <c r="F12" s="11" t="s">
        <v>56</v>
      </c>
      <c r="G12" s="11">
        <v>241110082389375</v>
      </c>
      <c r="H12" s="29" t="s">
        <v>64</v>
      </c>
      <c r="I12" s="26" t="s">
        <v>71</v>
      </c>
      <c r="J12" s="11" t="s">
        <v>24</v>
      </c>
      <c r="K12" s="11">
        <f t="shared" si="0"/>
        <v>50</v>
      </c>
      <c r="L12" s="11">
        <v>6000</v>
      </c>
      <c r="M12" s="27">
        <v>300</v>
      </c>
    </row>
    <row r="13" spans="1:14" s="20" customFormat="1" ht="37.5" x14ac:dyDescent="0.25">
      <c r="A13" s="11">
        <v>7</v>
      </c>
      <c r="B13" s="21" t="s">
        <v>41</v>
      </c>
      <c r="C13" s="22" t="s">
        <v>76</v>
      </c>
      <c r="D13" s="11" t="s">
        <v>39</v>
      </c>
      <c r="E13" s="11" t="s">
        <v>40</v>
      </c>
      <c r="F13" s="11" t="s">
        <v>57</v>
      </c>
      <c r="G13" s="11">
        <v>241110082389416</v>
      </c>
      <c r="H13" s="29" t="s">
        <v>65</v>
      </c>
      <c r="I13" s="26" t="s">
        <v>72</v>
      </c>
      <c r="J13" s="11" t="s">
        <v>24</v>
      </c>
      <c r="K13" s="11">
        <f t="shared" si="0"/>
        <v>30</v>
      </c>
      <c r="L13" s="11">
        <v>8700</v>
      </c>
      <c r="M13" s="27">
        <v>261</v>
      </c>
    </row>
    <row r="14" spans="1:14" s="20" customFormat="1" ht="37.5" x14ac:dyDescent="0.25">
      <c r="A14" s="11">
        <v>8</v>
      </c>
      <c r="B14" s="21" t="s">
        <v>41</v>
      </c>
      <c r="C14" s="22" t="s">
        <v>75</v>
      </c>
      <c r="D14" s="11" t="s">
        <v>39</v>
      </c>
      <c r="E14" s="11" t="s">
        <v>40</v>
      </c>
      <c r="F14" s="11" t="s">
        <v>58</v>
      </c>
      <c r="G14" s="11">
        <v>241110082389344</v>
      </c>
      <c r="H14" s="29" t="s">
        <v>66</v>
      </c>
      <c r="I14" s="28" t="s">
        <v>73</v>
      </c>
      <c r="J14" s="11" t="s">
        <v>24</v>
      </c>
      <c r="K14" s="11">
        <f t="shared" si="0"/>
        <v>50</v>
      </c>
      <c r="L14" s="11">
        <v>4990</v>
      </c>
      <c r="M14" s="27">
        <v>249.5</v>
      </c>
    </row>
    <row r="15" spans="1:14" s="20" customFormat="1" ht="37.5" x14ac:dyDescent="0.25">
      <c r="A15" s="11">
        <v>9</v>
      </c>
      <c r="B15" s="21" t="s">
        <v>41</v>
      </c>
      <c r="C15" s="22" t="s">
        <v>42</v>
      </c>
      <c r="D15" s="11" t="s">
        <v>39</v>
      </c>
      <c r="E15" s="11" t="s">
        <v>40</v>
      </c>
      <c r="F15" s="11" t="s">
        <v>45</v>
      </c>
      <c r="G15" s="11">
        <v>241110082512644</v>
      </c>
      <c r="H15" s="29" t="s">
        <v>67</v>
      </c>
      <c r="I15" s="11" t="s">
        <v>48</v>
      </c>
      <c r="J15" s="11" t="s">
        <v>74</v>
      </c>
      <c r="K15" s="11">
        <f>+(M15*1000)/L15</f>
        <v>5</v>
      </c>
      <c r="L15" s="11">
        <v>990000</v>
      </c>
      <c r="M15" s="27">
        <v>4950</v>
      </c>
    </row>
    <row r="16" spans="1:14" s="20" customFormat="1" ht="42" customHeight="1" x14ac:dyDescent="0.25">
      <c r="A16" s="11">
        <v>10</v>
      </c>
      <c r="B16" s="35" t="s">
        <v>44</v>
      </c>
      <c r="C16" s="22" t="s">
        <v>83</v>
      </c>
      <c r="D16" s="11" t="s">
        <v>39</v>
      </c>
      <c r="E16" s="11" t="s">
        <v>40</v>
      </c>
      <c r="F16" s="11">
        <v>2160830</v>
      </c>
      <c r="G16" s="11">
        <v>241110082502346</v>
      </c>
      <c r="H16" s="29" t="s">
        <v>84</v>
      </c>
      <c r="I16" s="28">
        <v>311022780</v>
      </c>
      <c r="J16" s="11" t="s">
        <v>24</v>
      </c>
      <c r="K16" s="11">
        <v>8</v>
      </c>
      <c r="L16" s="11">
        <v>2650000</v>
      </c>
      <c r="M16" s="27">
        <v>21200</v>
      </c>
    </row>
    <row r="17" spans="1:13" s="20" customFormat="1" ht="37.5" x14ac:dyDescent="0.25">
      <c r="A17" s="11">
        <v>11</v>
      </c>
      <c r="B17" s="35" t="s">
        <v>44</v>
      </c>
      <c r="C17" s="22" t="s">
        <v>85</v>
      </c>
      <c r="D17" s="11" t="s">
        <v>39</v>
      </c>
      <c r="E17" s="11" t="s">
        <v>40</v>
      </c>
      <c r="F17" s="11">
        <v>2214956</v>
      </c>
      <c r="G17" s="11">
        <v>241110082580808</v>
      </c>
      <c r="H17" s="29" t="s">
        <v>86</v>
      </c>
      <c r="I17" s="28">
        <v>308267025</v>
      </c>
      <c r="J17" s="11" t="s">
        <v>24</v>
      </c>
      <c r="K17" s="11">
        <v>1</v>
      </c>
      <c r="L17" s="11">
        <v>844000</v>
      </c>
      <c r="M17" s="27">
        <v>844</v>
      </c>
    </row>
    <row r="18" spans="1:13" s="20" customFormat="1" ht="38.25" customHeight="1" x14ac:dyDescent="0.25">
      <c r="A18" s="11">
        <v>12</v>
      </c>
      <c r="B18" s="35" t="s">
        <v>44</v>
      </c>
      <c r="C18" s="22" t="s">
        <v>87</v>
      </c>
      <c r="D18" s="11" t="s">
        <v>39</v>
      </c>
      <c r="E18" s="11" t="s">
        <v>40</v>
      </c>
      <c r="F18" s="11">
        <v>2215043</v>
      </c>
      <c r="G18" s="11">
        <v>241110082580957</v>
      </c>
      <c r="H18" s="29" t="s">
        <v>88</v>
      </c>
      <c r="I18" s="28">
        <v>30206842940048</v>
      </c>
      <c r="J18" s="11" t="s">
        <v>24</v>
      </c>
      <c r="K18" s="11">
        <v>1</v>
      </c>
      <c r="L18" s="11">
        <v>560000</v>
      </c>
      <c r="M18" s="27">
        <v>560</v>
      </c>
    </row>
    <row r="19" spans="1:13" s="20" customFormat="1" ht="38.25" customHeight="1" x14ac:dyDescent="0.25">
      <c r="A19" s="11">
        <v>13</v>
      </c>
      <c r="B19" s="35" t="s">
        <v>44</v>
      </c>
      <c r="C19" s="22" t="s">
        <v>89</v>
      </c>
      <c r="D19" s="11" t="s">
        <v>39</v>
      </c>
      <c r="E19" s="11" t="s">
        <v>40</v>
      </c>
      <c r="F19" s="11">
        <v>2239967</v>
      </c>
      <c r="G19" s="11">
        <v>241110082616485</v>
      </c>
      <c r="H19" s="29" t="s">
        <v>90</v>
      </c>
      <c r="I19" s="28">
        <v>306590995</v>
      </c>
      <c r="J19" s="11" t="s">
        <v>24</v>
      </c>
      <c r="K19" s="11">
        <v>300</v>
      </c>
      <c r="L19" s="11">
        <v>1133</v>
      </c>
      <c r="M19" s="27">
        <v>339.9</v>
      </c>
    </row>
    <row r="20" spans="1:13" s="20" customFormat="1" ht="38.25" customHeight="1" x14ac:dyDescent="0.25">
      <c r="A20" s="11">
        <v>14</v>
      </c>
      <c r="B20" s="35" t="s">
        <v>44</v>
      </c>
      <c r="C20" s="22" t="s">
        <v>91</v>
      </c>
      <c r="D20" s="11" t="s">
        <v>39</v>
      </c>
      <c r="E20" s="11" t="s">
        <v>40</v>
      </c>
      <c r="F20" s="11">
        <v>2240458</v>
      </c>
      <c r="G20" s="11">
        <v>241110082617426</v>
      </c>
      <c r="H20" s="29" t="s">
        <v>92</v>
      </c>
      <c r="I20" s="28">
        <v>310152122</v>
      </c>
      <c r="J20" s="11" t="s">
        <v>24</v>
      </c>
      <c r="K20" s="11">
        <v>30</v>
      </c>
      <c r="L20" s="11">
        <v>4000</v>
      </c>
      <c r="M20" s="27">
        <v>120</v>
      </c>
    </row>
    <row r="21" spans="1:13" s="20" customFormat="1" ht="38.25" customHeight="1" x14ac:dyDescent="0.25">
      <c r="A21" s="11">
        <v>15</v>
      </c>
      <c r="B21" s="35" t="s">
        <v>44</v>
      </c>
      <c r="C21" s="22" t="s">
        <v>93</v>
      </c>
      <c r="D21" s="11" t="s">
        <v>39</v>
      </c>
      <c r="E21" s="11" t="s">
        <v>40</v>
      </c>
      <c r="F21" s="11">
        <v>2240383</v>
      </c>
      <c r="G21" s="11">
        <v>241110082617145</v>
      </c>
      <c r="H21" s="29" t="s">
        <v>94</v>
      </c>
      <c r="I21" s="28">
        <v>308502373</v>
      </c>
      <c r="J21" s="11" t="s">
        <v>95</v>
      </c>
      <c r="K21" s="11">
        <v>20</v>
      </c>
      <c r="L21" s="11">
        <v>9400</v>
      </c>
      <c r="M21" s="27">
        <v>188</v>
      </c>
    </row>
    <row r="22" spans="1:13" s="20" customFormat="1" ht="38.25" customHeight="1" x14ac:dyDescent="0.25">
      <c r="A22" s="11">
        <v>16</v>
      </c>
      <c r="B22" s="35" t="s">
        <v>44</v>
      </c>
      <c r="C22" s="22" t="s">
        <v>96</v>
      </c>
      <c r="D22" s="11" t="s">
        <v>39</v>
      </c>
      <c r="E22" s="11" t="s">
        <v>40</v>
      </c>
      <c r="F22" s="11">
        <v>2238795</v>
      </c>
      <c r="G22" s="11">
        <v>241110082614403</v>
      </c>
      <c r="H22" s="29" t="s">
        <v>97</v>
      </c>
      <c r="I22" s="28">
        <v>310950775</v>
      </c>
      <c r="J22" s="11" t="s">
        <v>98</v>
      </c>
      <c r="K22" s="11">
        <v>100</v>
      </c>
      <c r="L22" s="11">
        <v>5500</v>
      </c>
      <c r="M22" s="27">
        <v>550</v>
      </c>
    </row>
    <row r="23" spans="1:13" s="20" customFormat="1" ht="38.25" customHeight="1" x14ac:dyDescent="0.25">
      <c r="A23" s="11">
        <v>17</v>
      </c>
      <c r="B23" s="35" t="s">
        <v>44</v>
      </c>
      <c r="C23" s="22" t="s">
        <v>99</v>
      </c>
      <c r="D23" s="11" t="s">
        <v>39</v>
      </c>
      <c r="E23" s="11" t="s">
        <v>40</v>
      </c>
      <c r="F23" s="11">
        <v>2238746</v>
      </c>
      <c r="G23" s="11">
        <v>241110082614306</v>
      </c>
      <c r="H23" s="29" t="s">
        <v>100</v>
      </c>
      <c r="I23" s="28">
        <v>41409996750066</v>
      </c>
      <c r="J23" s="11" t="s">
        <v>98</v>
      </c>
      <c r="K23" s="11">
        <v>50</v>
      </c>
      <c r="L23" s="11">
        <v>8700</v>
      </c>
      <c r="M23" s="27">
        <v>435</v>
      </c>
    </row>
    <row r="24" spans="1:13" s="20" customFormat="1" ht="38.25" customHeight="1" x14ac:dyDescent="0.25">
      <c r="A24" s="11">
        <v>18</v>
      </c>
      <c r="B24" s="35" t="s">
        <v>44</v>
      </c>
      <c r="C24" s="22" t="s">
        <v>101</v>
      </c>
      <c r="D24" s="11" t="s">
        <v>39</v>
      </c>
      <c r="E24" s="11" t="s">
        <v>40</v>
      </c>
      <c r="F24" s="11">
        <v>2240345</v>
      </c>
      <c r="G24" s="11">
        <v>241110082617065</v>
      </c>
      <c r="H24" s="29" t="s">
        <v>102</v>
      </c>
      <c r="I24" s="28">
        <v>309670807</v>
      </c>
      <c r="J24" s="11" t="s">
        <v>24</v>
      </c>
      <c r="K24" s="11">
        <v>30</v>
      </c>
      <c r="L24" s="11">
        <v>8555</v>
      </c>
      <c r="M24" s="27">
        <v>256.64999999999998</v>
      </c>
    </row>
    <row r="25" spans="1:13" s="20" customFormat="1" ht="38.25" customHeight="1" x14ac:dyDescent="0.25">
      <c r="A25" s="11">
        <v>19</v>
      </c>
      <c r="B25" s="35" t="s">
        <v>44</v>
      </c>
      <c r="C25" s="22" t="s">
        <v>103</v>
      </c>
      <c r="D25" s="11" t="s">
        <v>39</v>
      </c>
      <c r="E25" s="11" t="s">
        <v>40</v>
      </c>
      <c r="F25" s="11">
        <v>2248182</v>
      </c>
      <c r="G25" s="11">
        <v>241110082629188</v>
      </c>
      <c r="H25" s="29" t="s">
        <v>104</v>
      </c>
      <c r="I25" s="28">
        <v>419789934</v>
      </c>
      <c r="J25" s="11" t="s">
        <v>24</v>
      </c>
      <c r="K25" s="11">
        <v>20</v>
      </c>
      <c r="L25" s="11">
        <v>15900</v>
      </c>
      <c r="M25" s="27">
        <v>318</v>
      </c>
    </row>
    <row r="26" spans="1:13" s="20" customFormat="1" ht="38.25" customHeight="1" x14ac:dyDescent="0.25">
      <c r="A26" s="11">
        <v>20</v>
      </c>
      <c r="B26" s="35" t="s">
        <v>44</v>
      </c>
      <c r="C26" s="22" t="s">
        <v>105</v>
      </c>
      <c r="D26" s="11" t="s">
        <v>39</v>
      </c>
      <c r="E26" s="11" t="s">
        <v>40</v>
      </c>
      <c r="F26" s="11">
        <v>2285678</v>
      </c>
      <c r="G26" s="11">
        <v>241110082682097</v>
      </c>
      <c r="H26" s="29" t="s">
        <v>106</v>
      </c>
      <c r="I26" s="28">
        <v>310908904</v>
      </c>
      <c r="J26" s="11" t="s">
        <v>24</v>
      </c>
      <c r="K26" s="11">
        <v>150</v>
      </c>
      <c r="L26" s="11">
        <v>58500</v>
      </c>
      <c r="M26" s="27">
        <v>8775</v>
      </c>
    </row>
    <row r="27" spans="1:13" s="20" customFormat="1" ht="38.25" customHeight="1" x14ac:dyDescent="0.25">
      <c r="A27" s="11">
        <v>21</v>
      </c>
      <c r="B27" s="35" t="s">
        <v>44</v>
      </c>
      <c r="C27" s="22" t="s">
        <v>107</v>
      </c>
      <c r="D27" s="11" t="s">
        <v>39</v>
      </c>
      <c r="E27" s="11" t="s">
        <v>40</v>
      </c>
      <c r="F27" s="11">
        <v>2357391</v>
      </c>
      <c r="G27" s="11">
        <v>241110082784059</v>
      </c>
      <c r="H27" s="29" t="s">
        <v>108</v>
      </c>
      <c r="I27" s="28">
        <v>309858222</v>
      </c>
      <c r="J27" s="11" t="s">
        <v>74</v>
      </c>
      <c r="K27" s="11">
        <v>40</v>
      </c>
      <c r="L27" s="11">
        <v>11000</v>
      </c>
      <c r="M27" s="27">
        <v>440</v>
      </c>
    </row>
    <row r="28" spans="1:13" s="20" customFormat="1" ht="38.25" customHeight="1" x14ac:dyDescent="0.25">
      <c r="A28" s="11">
        <v>22</v>
      </c>
      <c r="B28" s="35" t="s">
        <v>44</v>
      </c>
      <c r="C28" s="22" t="s">
        <v>43</v>
      </c>
      <c r="D28" s="11" t="s">
        <v>39</v>
      </c>
      <c r="E28" s="11" t="s">
        <v>40</v>
      </c>
      <c r="F28" s="11">
        <v>2356949</v>
      </c>
      <c r="G28" s="11">
        <v>241110082783473</v>
      </c>
      <c r="H28" s="29" t="s">
        <v>109</v>
      </c>
      <c r="I28" s="28">
        <v>308106454</v>
      </c>
      <c r="J28" s="11" t="s">
        <v>24</v>
      </c>
      <c r="K28" s="11">
        <v>30</v>
      </c>
      <c r="L28" s="11">
        <v>14000</v>
      </c>
      <c r="M28" s="27">
        <v>420</v>
      </c>
    </row>
    <row r="29" spans="1:13" s="20" customFormat="1" ht="38.25" customHeight="1" x14ac:dyDescent="0.25">
      <c r="A29" s="11">
        <v>23</v>
      </c>
      <c r="B29" s="35" t="s">
        <v>44</v>
      </c>
      <c r="C29" s="22" t="s">
        <v>110</v>
      </c>
      <c r="D29" s="11" t="s">
        <v>39</v>
      </c>
      <c r="E29" s="11" t="s">
        <v>40</v>
      </c>
      <c r="F29" s="11">
        <v>2357013</v>
      </c>
      <c r="G29" s="11">
        <v>241110082783541</v>
      </c>
      <c r="H29" s="29" t="s">
        <v>111</v>
      </c>
      <c r="I29" s="28">
        <v>309576899</v>
      </c>
      <c r="J29" s="11" t="s">
        <v>112</v>
      </c>
      <c r="K29" s="11">
        <v>30</v>
      </c>
      <c r="L29" s="11">
        <v>52000</v>
      </c>
      <c r="M29" s="27">
        <v>1560</v>
      </c>
    </row>
    <row r="30" spans="1:13" s="20" customFormat="1" ht="38.25" customHeight="1" x14ac:dyDescent="0.25">
      <c r="A30" s="11">
        <v>24</v>
      </c>
      <c r="B30" s="35" t="s">
        <v>44</v>
      </c>
      <c r="C30" s="22" t="s">
        <v>113</v>
      </c>
      <c r="D30" s="11" t="s">
        <v>39</v>
      </c>
      <c r="E30" s="11" t="s">
        <v>40</v>
      </c>
      <c r="F30" s="11">
        <v>2357049</v>
      </c>
      <c r="G30" s="11">
        <v>241110082783608</v>
      </c>
      <c r="H30" s="29" t="s">
        <v>114</v>
      </c>
      <c r="I30" s="28">
        <v>31004986610071</v>
      </c>
      <c r="J30" s="11" t="s">
        <v>24</v>
      </c>
      <c r="K30" s="11">
        <v>10</v>
      </c>
      <c r="L30" s="11">
        <v>28500</v>
      </c>
      <c r="M30" s="27">
        <v>285</v>
      </c>
    </row>
    <row r="31" spans="1:13" s="20" customFormat="1" ht="38.25" customHeight="1" x14ac:dyDescent="0.25">
      <c r="A31" s="11">
        <v>25</v>
      </c>
      <c r="B31" s="35" t="s">
        <v>44</v>
      </c>
      <c r="C31" s="22" t="s">
        <v>115</v>
      </c>
      <c r="D31" s="11" t="s">
        <v>39</v>
      </c>
      <c r="E31" s="11" t="s">
        <v>40</v>
      </c>
      <c r="F31" s="11">
        <v>2356817</v>
      </c>
      <c r="G31" s="11">
        <v>241110082783319</v>
      </c>
      <c r="H31" s="29" t="s">
        <v>116</v>
      </c>
      <c r="I31" s="28">
        <v>310935928</v>
      </c>
      <c r="J31" s="11" t="s">
        <v>24</v>
      </c>
      <c r="K31" s="11">
        <v>30</v>
      </c>
      <c r="L31" s="11">
        <v>6498</v>
      </c>
      <c r="M31" s="27">
        <v>194.94</v>
      </c>
    </row>
    <row r="32" spans="1:13" s="20" customFormat="1" ht="38.25" customHeight="1" x14ac:dyDescent="0.25">
      <c r="A32" s="11" t="s">
        <v>82</v>
      </c>
      <c r="B32" s="11"/>
      <c r="C32" s="25"/>
      <c r="D32" s="11"/>
      <c r="E32" s="11"/>
      <c r="F32" s="11"/>
      <c r="G32" s="11"/>
      <c r="H32" s="24"/>
      <c r="I32" s="11"/>
      <c r="J32" s="11"/>
      <c r="K32" s="33">
        <f>COUNT(K7:K31)</f>
        <v>25</v>
      </c>
      <c r="L32" s="11"/>
      <c r="M32" s="34">
        <f>SUM(M7:M31)</f>
        <v>49078.988000000005</v>
      </c>
    </row>
    <row r="33" spans="1:13" s="20" customFormat="1" ht="38.25" customHeight="1" x14ac:dyDescent="0.25">
      <c r="A33" s="7"/>
      <c r="B33" s="8"/>
      <c r="C33" s="7"/>
      <c r="D33" s="8"/>
      <c r="E33" s="8"/>
      <c r="F33" s="8"/>
      <c r="G33" s="32"/>
      <c r="H33" s="30"/>
      <c r="I33" s="8"/>
      <c r="J33" s="8"/>
      <c r="K33" s="8"/>
      <c r="L33" s="8"/>
      <c r="M33" s="8"/>
    </row>
    <row r="34" spans="1:13" s="20" customFormat="1" ht="39" customHeight="1" x14ac:dyDescent="0.25">
      <c r="A34" s="45" t="s">
        <v>21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8"/>
    </row>
    <row r="35" spans="1:13" s="20" customForma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8"/>
    </row>
    <row r="36" spans="1:13" ht="39.75" customHeigh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1:13" ht="18.75" customHeight="1" x14ac:dyDescent="0.25"/>
    <row r="58" spans="2:13" x14ac:dyDescent="0.25">
      <c r="B58" s="7"/>
      <c r="D58" s="7"/>
      <c r="E58" s="7"/>
      <c r="F58" s="7"/>
      <c r="G58" s="20"/>
      <c r="H58" s="7"/>
      <c r="I58" s="7"/>
      <c r="J58" s="7"/>
      <c r="K58" s="7"/>
      <c r="L58" s="7"/>
      <c r="M58" s="7"/>
    </row>
    <row r="59" spans="2:13" x14ac:dyDescent="0.25">
      <c r="B59" s="7"/>
      <c r="D59" s="7"/>
      <c r="E59" s="7"/>
      <c r="F59" s="7"/>
      <c r="G59" s="20"/>
      <c r="H59" s="7"/>
      <c r="I59" s="7"/>
      <c r="J59" s="7"/>
      <c r="K59" s="7"/>
      <c r="L59" s="7"/>
      <c r="M59" s="7"/>
    </row>
    <row r="60" spans="2:13" x14ac:dyDescent="0.25">
      <c r="B60" s="7"/>
      <c r="D60" s="7"/>
      <c r="E60" s="7"/>
      <c r="F60" s="7"/>
      <c r="G60" s="20"/>
      <c r="H60" s="7"/>
      <c r="I60" s="7"/>
      <c r="J60" s="7"/>
      <c r="K60" s="7"/>
      <c r="L60" s="7"/>
      <c r="M60" s="7"/>
    </row>
    <row r="62" spans="2:13" ht="18.75" customHeight="1" x14ac:dyDescent="0.25"/>
  </sheetData>
  <autoFilter ref="A5:N35" xr:uid="{00000000-0009-0000-0000-000005000000}">
    <filterColumn colId="8" showButton="0"/>
  </autoFilter>
  <mergeCells count="16">
    <mergeCell ref="L2:M2"/>
    <mergeCell ref="A3:M3"/>
    <mergeCell ref="L5:L6"/>
    <mergeCell ref="H5:I5"/>
    <mergeCell ref="J1:M1"/>
    <mergeCell ref="E5:E6"/>
    <mergeCell ref="F5:F6"/>
    <mergeCell ref="M5:M6"/>
    <mergeCell ref="J5:J6"/>
    <mergeCell ref="K5:K6"/>
    <mergeCell ref="A34:L36"/>
    <mergeCell ref="A5:A6"/>
    <mergeCell ref="B5:B6"/>
    <mergeCell ref="C5:C6"/>
    <mergeCell ref="D5:D6"/>
    <mergeCell ref="G5:G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9" t="s">
        <v>13</v>
      </c>
      <c r="B5" s="49"/>
      <c r="C5" s="49"/>
      <c r="D5" s="49"/>
    </row>
    <row r="7" spans="1:4" ht="25.5" x14ac:dyDescent="0.25">
      <c r="A7" s="18" t="s">
        <v>10</v>
      </c>
      <c r="B7" s="18" t="s">
        <v>16</v>
      </c>
      <c r="C7" s="18" t="s">
        <v>14</v>
      </c>
      <c r="D7" s="18" t="s">
        <v>15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2024-07-02T11:27:08Z</dcterms:modified>
</cp:coreProperties>
</file>